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63" documentId="13_ncr:1_{E8AE5EC6-4686-4C5F-A38B-BE14DC0C2AD6}" xr6:coauthVersionLast="47" xr6:coauthVersionMax="47" xr10:uidLastSave="{EC68188F-4786-4C25-A6E1-BBEC53198B4A}"/>
  <bookViews>
    <workbookView xWindow="-120" yWindow="-120" windowWidth="20730" windowHeight="11160" xr2:uid="{29E936AC-39CE-4E87-93F8-45A28751FA10}"/>
  </bookViews>
  <sheets>
    <sheet name="Basic calculation" sheetId="1" r:id="rId1"/>
    <sheet name="Blocking period - Illness" sheetId="2" r:id="rId2"/>
    <sheet name="Blocking period - Accident" sheetId="3" r:id="rId3"/>
    <sheet name="Blocking period - Maternity" sheetId="4" r:id="rId4"/>
    <sheet name="Blocking period - Military" sheetId="6" r:id="rId5"/>
    <sheet name="Blocking period - Relief operat" sheetId="9" r:id="rId6"/>
    <sheet name="Blocking period - Childcare" sheetId="7" r:id="rId7"/>
    <sheet name="BP with an end date before np" sheetId="10" r:id="rId8"/>
    <sheet name="NP extension by end month rule " sheetId="11" r:id="rId9"/>
    <sheet name="N. period extension Paternity" sheetId="5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1" l="1"/>
  <c r="F10" i="10"/>
  <c r="F8" i="10"/>
  <c r="F44" i="9"/>
  <c r="F20" i="9"/>
  <c r="F21" i="9" s="1"/>
  <c r="F40" i="9"/>
  <c r="F29" i="9"/>
  <c r="F17" i="9"/>
  <c r="F8" i="9"/>
  <c r="F4" i="9"/>
  <c r="F51" i="7"/>
  <c r="F49" i="7"/>
  <c r="F48" i="7"/>
  <c r="F47" i="7"/>
  <c r="F36" i="7"/>
  <c r="F33" i="7"/>
  <c r="F4" i="7"/>
  <c r="F51" i="5"/>
  <c r="F49" i="5"/>
  <c r="F36" i="5"/>
  <c r="F44" i="4"/>
  <c r="F32" i="4"/>
  <c r="F29" i="4"/>
  <c r="F21" i="4" l="1"/>
  <c r="F44" i="6"/>
  <c r="F40" i="6"/>
  <c r="F29" i="6"/>
  <c r="F17" i="6"/>
  <c r="F8" i="6"/>
  <c r="F4" i="6"/>
  <c r="F45" i="3"/>
  <c r="F31" i="3"/>
  <c r="F30" i="3"/>
  <c r="F20" i="3"/>
  <c r="F7" i="3"/>
  <c r="F18" i="3"/>
  <c r="F4" i="3"/>
  <c r="F48" i="5" l="1"/>
  <c r="F47" i="5"/>
  <c r="F33" i="5"/>
  <c r="F5" i="5"/>
  <c r="F4" i="5"/>
  <c r="F42" i="4"/>
  <c r="F41" i="4"/>
  <c r="F40" i="4"/>
  <c r="F17" i="4"/>
  <c r="F8" i="4"/>
  <c r="F5" i="4"/>
  <c r="F4" i="4"/>
  <c r="F44" i="2"/>
  <c r="F44" i="3"/>
  <c r="F40" i="3"/>
  <c r="F32" i="3"/>
  <c r="F29" i="3"/>
  <c r="F17" i="3"/>
  <c r="F8" i="3"/>
  <c r="F8" i="2"/>
  <c r="F4" i="2"/>
  <c r="F42" i="2"/>
  <c r="F41" i="2"/>
  <c r="F40" i="2"/>
  <c r="F29" i="2"/>
  <c r="F17" i="2"/>
  <c r="F75" i="1"/>
  <c r="F45" i="1"/>
  <c r="F44" i="1"/>
  <c r="F55" i="1"/>
  <c r="C57" i="1"/>
  <c r="F47" i="1"/>
  <c r="F48" i="1" s="1"/>
  <c r="F46" i="1"/>
  <c r="F35" i="1"/>
  <c r="F36" i="1"/>
  <c r="F37" i="1"/>
  <c r="F38" i="1" s="1"/>
  <c r="F34" i="1"/>
  <c r="F26" i="1"/>
  <c r="F27" i="1" s="1"/>
  <c r="F24" i="1"/>
  <c r="F14" i="1"/>
  <c r="F25" i="1"/>
  <c r="F6" i="1"/>
  <c r="F15" i="1"/>
  <c r="F16" i="1"/>
  <c r="F17" i="1" s="1"/>
  <c r="F5" i="1"/>
  <c r="F4" i="1"/>
</calcChain>
</file>

<file path=xl/sharedStrings.xml><?xml version="1.0" encoding="utf-8"?>
<sst xmlns="http://schemas.openxmlformats.org/spreadsheetml/2006/main" count="758" uniqueCount="37">
  <si>
    <t>LAWRA'S TEST SET</t>
  </si>
  <si>
    <t>Case 1: End of month - end of month</t>
  </si>
  <si>
    <t>Start of employment relationship</t>
  </si>
  <si>
    <t>Days until end of month before notice period</t>
  </si>
  <si>
    <t>Date of notification</t>
  </si>
  <si>
    <t>Notice period days:</t>
  </si>
  <si>
    <t>Years of service</t>
  </si>
  <si>
    <t>Notice period start date:</t>
  </si>
  <si>
    <t>Notice period start date</t>
  </si>
  <si>
    <t>End of month</t>
  </si>
  <si>
    <t>End of blocking period:</t>
  </si>
  <si>
    <t>Calculate the notice period</t>
  </si>
  <si>
    <t>No</t>
  </si>
  <si>
    <t>Regular employment end date:</t>
  </si>
  <si>
    <t>Notice period</t>
  </si>
  <si>
    <t>1 month</t>
  </si>
  <si>
    <t>Termination date</t>
  </si>
  <si>
    <t>Case 2: Exact day - end of month</t>
  </si>
  <si>
    <t>Exact day</t>
  </si>
  <si>
    <t>Case 3: Exact day - exact day</t>
  </si>
  <si>
    <t>Case 4: End of month - exact day</t>
  </si>
  <si>
    <t>Case 5: 2 years of service</t>
  </si>
  <si>
    <t>2 months</t>
  </si>
  <si>
    <t>Case 6: More than 10 years of service</t>
  </si>
  <si>
    <t>Days until end of month after notice period</t>
  </si>
  <si>
    <t>3 months</t>
  </si>
  <si>
    <t>Case 7: Probation period End of month - exact day</t>
  </si>
  <si>
    <t>Days of probationary period:</t>
  </si>
  <si>
    <t>Notice period (days)</t>
  </si>
  <si>
    <t>Case 8: Probation period End of month - end of month</t>
  </si>
  <si>
    <t>Days until end of month after notice:</t>
  </si>
  <si>
    <t>Blocking period days</t>
  </si>
  <si>
    <t>Start date</t>
  </si>
  <si>
    <t>End date</t>
  </si>
  <si>
    <t>Available days</t>
  </si>
  <si>
    <t>Days taken from</t>
  </si>
  <si>
    <t>Days taken until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</si>
</sst>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9718F-ADB2-442B-8D3C-167D1E94500F}">
  <dimension ref="A1:F78"/>
  <sheetViews>
    <sheetView tabSelected="1" workbookViewId="0">
      <selection sqref="A1:F1"/>
    </sheetView>
  </sheetViews>
  <sheetFormatPr defaultColWidth="11.42578125" defaultRowHeight="15"/>
  <cols>
    <col min="1" max="1" width="48.85546875" bestFit="1" customWidth="1"/>
    <col min="5" max="5" width="53.28515625" bestFit="1" customWidth="1"/>
  </cols>
  <sheetData>
    <row r="1" spans="1:6" ht="18.75">
      <c r="A1" s="4" t="s">
        <v>0</v>
      </c>
      <c r="B1" s="4"/>
      <c r="C1" s="4"/>
      <c r="D1" s="4"/>
      <c r="E1" s="4"/>
      <c r="F1" s="4"/>
    </row>
    <row r="3" spans="1:6">
      <c r="A3" s="1" t="s">
        <v>1</v>
      </c>
    </row>
    <row r="4" spans="1:6">
      <c r="A4" s="2" t="s">
        <v>2</v>
      </c>
      <c r="B4" s="3">
        <v>44564</v>
      </c>
      <c r="C4" s="3"/>
      <c r="E4" s="2" t="s">
        <v>3</v>
      </c>
      <c r="F4">
        <f>+DAYS360(B5,C7,FALSE)+1</f>
        <v>30</v>
      </c>
    </row>
    <row r="5" spans="1:6">
      <c r="A5" s="2" t="s">
        <v>4</v>
      </c>
      <c r="B5" s="3">
        <v>44866</v>
      </c>
      <c r="C5" s="3"/>
      <c r="E5" s="2" t="s">
        <v>5</v>
      </c>
      <c r="F5">
        <f>+DAYS360(C9,C10,FALSE)+1</f>
        <v>31</v>
      </c>
    </row>
    <row r="6" spans="1:6">
      <c r="A6" s="2" t="s">
        <v>6</v>
      </c>
      <c r="B6">
        <v>1</v>
      </c>
      <c r="E6" s="2" t="s">
        <v>7</v>
      </c>
      <c r="F6" s="3">
        <f>+B5</f>
        <v>44866</v>
      </c>
    </row>
    <row r="7" spans="1:6">
      <c r="A7" s="2" t="s">
        <v>8</v>
      </c>
      <c r="B7" t="s">
        <v>9</v>
      </c>
      <c r="C7" s="3">
        <v>44895</v>
      </c>
      <c r="E7" s="2" t="s">
        <v>10</v>
      </c>
      <c r="F7" s="3">
        <v>44926</v>
      </c>
    </row>
    <row r="8" spans="1:6">
      <c r="A8" s="2" t="s">
        <v>11</v>
      </c>
      <c r="B8" t="s">
        <v>12</v>
      </c>
      <c r="E8" s="2" t="s">
        <v>13</v>
      </c>
      <c r="F8" s="3">
        <v>44926</v>
      </c>
    </row>
    <row r="9" spans="1:6">
      <c r="A9" s="2" t="s">
        <v>14</v>
      </c>
      <c r="B9" t="s">
        <v>15</v>
      </c>
      <c r="C9" s="3">
        <v>44896</v>
      </c>
    </row>
    <row r="10" spans="1:6">
      <c r="A10" s="2" t="s">
        <v>16</v>
      </c>
      <c r="B10" t="s">
        <v>9</v>
      </c>
      <c r="C10" s="3">
        <v>44926</v>
      </c>
    </row>
    <row r="13" spans="1:6">
      <c r="A13" s="1" t="s">
        <v>17</v>
      </c>
    </row>
    <row r="14" spans="1:6">
      <c r="A14" s="2" t="s">
        <v>2</v>
      </c>
      <c r="B14" s="3">
        <v>44564</v>
      </c>
      <c r="C14" s="3"/>
      <c r="E14" s="2" t="s">
        <v>5</v>
      </c>
      <c r="F14">
        <f>+DAYS360(B15,C20,FALSE)+1</f>
        <v>30</v>
      </c>
    </row>
    <row r="15" spans="1:6">
      <c r="A15" s="2" t="s">
        <v>4</v>
      </c>
      <c r="B15" s="3">
        <v>44866</v>
      </c>
      <c r="C15" s="3"/>
      <c r="E15" s="2" t="s">
        <v>7</v>
      </c>
      <c r="F15" s="3">
        <f>+B15</f>
        <v>44866</v>
      </c>
    </row>
    <row r="16" spans="1:6">
      <c r="A16" s="2" t="s">
        <v>6</v>
      </c>
      <c r="B16">
        <v>1</v>
      </c>
      <c r="E16" s="2" t="s">
        <v>10</v>
      </c>
      <c r="F16" s="3">
        <f>+C20</f>
        <v>44895</v>
      </c>
    </row>
    <row r="17" spans="1:6">
      <c r="A17" s="2" t="s">
        <v>8</v>
      </c>
      <c r="B17" t="s">
        <v>18</v>
      </c>
      <c r="E17" s="2" t="s">
        <v>13</v>
      </c>
      <c r="F17" s="3">
        <f>+F16</f>
        <v>44895</v>
      </c>
    </row>
    <row r="18" spans="1:6">
      <c r="A18" s="2" t="s">
        <v>11</v>
      </c>
      <c r="B18" t="s">
        <v>12</v>
      </c>
    </row>
    <row r="19" spans="1:6">
      <c r="A19" s="2" t="s">
        <v>14</v>
      </c>
      <c r="B19" t="s">
        <v>15</v>
      </c>
    </row>
    <row r="20" spans="1:6">
      <c r="A20" s="2" t="s">
        <v>16</v>
      </c>
      <c r="B20" t="s">
        <v>9</v>
      </c>
      <c r="C20" s="3">
        <v>44895</v>
      </c>
    </row>
    <row r="23" spans="1:6">
      <c r="A23" s="1" t="s">
        <v>19</v>
      </c>
    </row>
    <row r="24" spans="1:6">
      <c r="A24" s="2" t="s">
        <v>2</v>
      </c>
      <c r="B24" s="3">
        <v>44564</v>
      </c>
      <c r="E24" s="2" t="s">
        <v>5</v>
      </c>
      <c r="F24">
        <f>+DAYS360(B25,C30,FALSE)+1</f>
        <v>30</v>
      </c>
    </row>
    <row r="25" spans="1:6">
      <c r="A25" s="2" t="s">
        <v>4</v>
      </c>
      <c r="B25" s="3">
        <v>44866</v>
      </c>
      <c r="E25" s="2" t="s">
        <v>7</v>
      </c>
      <c r="F25" s="3">
        <f>+B25</f>
        <v>44866</v>
      </c>
    </row>
    <row r="26" spans="1:6">
      <c r="A26" s="2" t="s">
        <v>6</v>
      </c>
      <c r="B26">
        <v>1</v>
      </c>
      <c r="E26" s="2" t="s">
        <v>10</v>
      </c>
      <c r="F26" s="3">
        <f>+C30</f>
        <v>44895</v>
      </c>
    </row>
    <row r="27" spans="1:6">
      <c r="A27" s="2" t="s">
        <v>8</v>
      </c>
      <c r="B27" t="s">
        <v>18</v>
      </c>
      <c r="E27" s="2" t="s">
        <v>13</v>
      </c>
      <c r="F27" s="3">
        <f>+F26</f>
        <v>44895</v>
      </c>
    </row>
    <row r="28" spans="1:6">
      <c r="A28" s="2" t="s">
        <v>11</v>
      </c>
      <c r="B28" t="s">
        <v>12</v>
      </c>
    </row>
    <row r="29" spans="1:6">
      <c r="A29" s="2" t="s">
        <v>14</v>
      </c>
      <c r="B29" t="s">
        <v>15</v>
      </c>
    </row>
    <row r="30" spans="1:6">
      <c r="A30" s="2" t="s">
        <v>16</v>
      </c>
      <c r="B30" t="s">
        <v>18</v>
      </c>
      <c r="C30" s="3">
        <v>44895</v>
      </c>
    </row>
    <row r="33" spans="1:6">
      <c r="A33" s="1" t="s">
        <v>20</v>
      </c>
    </row>
    <row r="34" spans="1:6">
      <c r="A34" s="2" t="s">
        <v>2</v>
      </c>
      <c r="B34" s="3">
        <v>44564</v>
      </c>
      <c r="E34" s="2" t="s">
        <v>3</v>
      </c>
      <c r="F34">
        <f>+DAYS360(B35,C37,FALSE)+1</f>
        <v>30</v>
      </c>
    </row>
    <row r="35" spans="1:6">
      <c r="A35" s="2" t="s">
        <v>4</v>
      </c>
      <c r="B35" s="3">
        <v>44866</v>
      </c>
      <c r="E35" s="2" t="s">
        <v>5</v>
      </c>
      <c r="F35">
        <f>+DAYS360(C39,C40,FALSE)+1</f>
        <v>31</v>
      </c>
    </row>
    <row r="36" spans="1:6">
      <c r="A36" s="2" t="s">
        <v>6</v>
      </c>
      <c r="B36">
        <v>1</v>
      </c>
      <c r="E36" s="2" t="s">
        <v>7</v>
      </c>
      <c r="F36" s="3">
        <f>+C39</f>
        <v>44896</v>
      </c>
    </row>
    <row r="37" spans="1:6">
      <c r="A37" s="2" t="s">
        <v>8</v>
      </c>
      <c r="B37" t="s">
        <v>9</v>
      </c>
      <c r="C37" s="3">
        <v>44895</v>
      </c>
      <c r="E37" s="2" t="s">
        <v>10</v>
      </c>
      <c r="F37" s="3">
        <f>+C40</f>
        <v>44926</v>
      </c>
    </row>
    <row r="38" spans="1:6">
      <c r="A38" s="2" t="s">
        <v>11</v>
      </c>
      <c r="B38" t="s">
        <v>12</v>
      </c>
      <c r="E38" s="2" t="s">
        <v>13</v>
      </c>
      <c r="F38" s="3">
        <f>+F37</f>
        <v>44926</v>
      </c>
    </row>
    <row r="39" spans="1:6">
      <c r="A39" s="2" t="s">
        <v>14</v>
      </c>
      <c r="B39" t="s">
        <v>15</v>
      </c>
      <c r="C39" s="3">
        <v>44896</v>
      </c>
    </row>
    <row r="40" spans="1:6">
      <c r="A40" s="2" t="s">
        <v>16</v>
      </c>
      <c r="B40" t="s">
        <v>18</v>
      </c>
      <c r="C40" s="3">
        <v>44926</v>
      </c>
    </row>
    <row r="43" spans="1:6">
      <c r="A43" s="1" t="s">
        <v>21</v>
      </c>
    </row>
    <row r="44" spans="1:6">
      <c r="A44" s="2" t="s">
        <v>2</v>
      </c>
      <c r="B44" s="3">
        <v>44200</v>
      </c>
      <c r="E44" s="2" t="s">
        <v>3</v>
      </c>
      <c r="F44">
        <f>+DAYS360(B45,C47,FALSE)+1</f>
        <v>25</v>
      </c>
    </row>
    <row r="45" spans="1:6">
      <c r="A45" s="2" t="s">
        <v>4</v>
      </c>
      <c r="B45" s="3">
        <v>44902</v>
      </c>
      <c r="E45" s="2" t="s">
        <v>5</v>
      </c>
      <c r="F45">
        <f>+_xlfn.DAYS(C50,C49)+1</f>
        <v>59</v>
      </c>
    </row>
    <row r="46" spans="1:6">
      <c r="A46" s="2" t="s">
        <v>6</v>
      </c>
      <c r="B46">
        <v>2</v>
      </c>
      <c r="E46" s="2" t="s">
        <v>7</v>
      </c>
      <c r="F46" s="3">
        <f>+C49</f>
        <v>44927</v>
      </c>
    </row>
    <row r="47" spans="1:6">
      <c r="A47" s="2" t="s">
        <v>8</v>
      </c>
      <c r="B47" t="s">
        <v>9</v>
      </c>
      <c r="C47" s="3">
        <v>44926</v>
      </c>
      <c r="E47" s="2" t="s">
        <v>10</v>
      </c>
      <c r="F47" s="3">
        <f>+C50</f>
        <v>44985</v>
      </c>
    </row>
    <row r="48" spans="1:6">
      <c r="A48" s="2" t="s">
        <v>11</v>
      </c>
      <c r="B48" t="s">
        <v>12</v>
      </c>
      <c r="E48" s="2" t="s">
        <v>13</v>
      </c>
      <c r="F48" s="3">
        <f>+F47</f>
        <v>44985</v>
      </c>
    </row>
    <row r="49" spans="1:6">
      <c r="A49" s="2" t="s">
        <v>14</v>
      </c>
      <c r="B49" t="s">
        <v>22</v>
      </c>
      <c r="C49" s="3">
        <v>44927</v>
      </c>
    </row>
    <row r="50" spans="1:6">
      <c r="A50" s="2" t="s">
        <v>16</v>
      </c>
      <c r="B50" t="s">
        <v>18</v>
      </c>
      <c r="C50" s="3">
        <v>44985</v>
      </c>
    </row>
    <row r="53" spans="1:6">
      <c r="A53" s="1" t="s">
        <v>23</v>
      </c>
    </row>
    <row r="54" spans="1:6">
      <c r="A54" s="2" t="s">
        <v>2</v>
      </c>
      <c r="B54" s="3">
        <v>40182</v>
      </c>
      <c r="E54" s="2" t="s">
        <v>5</v>
      </c>
      <c r="F54">
        <v>90</v>
      </c>
    </row>
    <row r="55" spans="1:6">
      <c r="A55" s="2" t="s">
        <v>4</v>
      </c>
      <c r="B55" s="3">
        <v>44902</v>
      </c>
      <c r="E55" s="2" t="s">
        <v>7</v>
      </c>
      <c r="F55" s="3">
        <f>+C57</f>
        <v>44902</v>
      </c>
    </row>
    <row r="56" spans="1:6">
      <c r="A56" s="2" t="s">
        <v>6</v>
      </c>
      <c r="B56">
        <v>13</v>
      </c>
      <c r="E56" s="2" t="s">
        <v>24</v>
      </c>
      <c r="F56">
        <v>25</v>
      </c>
    </row>
    <row r="57" spans="1:6">
      <c r="A57" s="2" t="s">
        <v>8</v>
      </c>
      <c r="B57" t="s">
        <v>18</v>
      </c>
      <c r="C57" s="3">
        <f>+B55</f>
        <v>44902</v>
      </c>
      <c r="E57" s="2" t="s">
        <v>10</v>
      </c>
      <c r="F57" s="3">
        <v>44991</v>
      </c>
    </row>
    <row r="58" spans="1:6">
      <c r="A58" s="2" t="s">
        <v>11</v>
      </c>
      <c r="B58" t="s">
        <v>12</v>
      </c>
      <c r="E58" s="2" t="s">
        <v>13</v>
      </c>
      <c r="F58" s="3">
        <v>45016</v>
      </c>
    </row>
    <row r="59" spans="1:6">
      <c r="A59" s="2" t="s">
        <v>14</v>
      </c>
      <c r="B59" t="s">
        <v>25</v>
      </c>
      <c r="C59" s="3"/>
    </row>
    <row r="60" spans="1:6">
      <c r="A60" s="2" t="s">
        <v>16</v>
      </c>
      <c r="B60" t="s">
        <v>9</v>
      </c>
      <c r="C60" s="3"/>
    </row>
    <row r="63" spans="1:6">
      <c r="A63" s="1" t="s">
        <v>26</v>
      </c>
      <c r="E63" s="2" t="s">
        <v>3</v>
      </c>
      <c r="F63">
        <v>17</v>
      </c>
    </row>
    <row r="64" spans="1:6">
      <c r="A64" s="2" t="s">
        <v>2</v>
      </c>
      <c r="B64" s="3">
        <v>44986</v>
      </c>
      <c r="E64" s="2" t="s">
        <v>5</v>
      </c>
      <c r="F64">
        <v>7</v>
      </c>
    </row>
    <row r="65" spans="1:6">
      <c r="A65" s="2" t="s">
        <v>4</v>
      </c>
      <c r="B65" s="3">
        <v>45030</v>
      </c>
      <c r="E65" s="2" t="s">
        <v>7</v>
      </c>
      <c r="F65" s="3">
        <v>45047</v>
      </c>
    </row>
    <row r="66" spans="1:6">
      <c r="A66" s="2" t="s">
        <v>8</v>
      </c>
      <c r="B66" t="s">
        <v>9</v>
      </c>
      <c r="E66" s="2" t="s">
        <v>13</v>
      </c>
      <c r="F66" s="3">
        <v>45053</v>
      </c>
    </row>
    <row r="67" spans="1:6">
      <c r="A67" s="2" t="s">
        <v>11</v>
      </c>
      <c r="B67" t="s">
        <v>12</v>
      </c>
      <c r="E67" s="2" t="s">
        <v>27</v>
      </c>
      <c r="F67">
        <v>45</v>
      </c>
    </row>
    <row r="68" spans="1:6">
      <c r="A68" s="2" t="s">
        <v>28</v>
      </c>
      <c r="B68">
        <v>7</v>
      </c>
    </row>
    <row r="69" spans="1:6">
      <c r="A69" s="2" t="s">
        <v>16</v>
      </c>
      <c r="B69" t="s">
        <v>18</v>
      </c>
    </row>
    <row r="72" spans="1:6">
      <c r="A72" s="1" t="s">
        <v>29</v>
      </c>
      <c r="E72" s="2" t="s">
        <v>3</v>
      </c>
      <c r="F72">
        <v>17</v>
      </c>
    </row>
    <row r="73" spans="1:6">
      <c r="A73" s="2" t="s">
        <v>2</v>
      </c>
      <c r="B73" s="3">
        <v>44986</v>
      </c>
      <c r="E73" s="2" t="s">
        <v>5</v>
      </c>
      <c r="F73">
        <v>7</v>
      </c>
    </row>
    <row r="74" spans="1:6">
      <c r="A74" s="2" t="s">
        <v>4</v>
      </c>
      <c r="B74" s="3">
        <v>45030</v>
      </c>
      <c r="E74" s="2" t="s">
        <v>7</v>
      </c>
      <c r="F74" s="3">
        <v>45047</v>
      </c>
    </row>
    <row r="75" spans="1:6">
      <c r="A75" s="2" t="s">
        <v>8</v>
      </c>
      <c r="B75" t="s">
        <v>9</v>
      </c>
      <c r="C75" s="3">
        <v>45046</v>
      </c>
      <c r="E75" s="2" t="s">
        <v>13</v>
      </c>
      <c r="F75" s="3">
        <f>+C78</f>
        <v>45077</v>
      </c>
    </row>
    <row r="76" spans="1:6">
      <c r="A76" s="2" t="s">
        <v>11</v>
      </c>
      <c r="B76" t="s">
        <v>12</v>
      </c>
      <c r="C76" s="3"/>
      <c r="E76" s="2" t="s">
        <v>24</v>
      </c>
      <c r="F76">
        <v>24</v>
      </c>
    </row>
    <row r="77" spans="1:6">
      <c r="A77" s="2" t="s">
        <v>28</v>
      </c>
      <c r="B77">
        <v>7</v>
      </c>
      <c r="C77" s="3">
        <v>45053</v>
      </c>
      <c r="E77" s="2" t="s">
        <v>27</v>
      </c>
      <c r="F77">
        <v>45</v>
      </c>
    </row>
    <row r="78" spans="1:6">
      <c r="A78" s="2" t="s">
        <v>16</v>
      </c>
      <c r="B78" t="s">
        <v>9</v>
      </c>
      <c r="C78" s="3">
        <v>45077</v>
      </c>
    </row>
  </sheetData>
  <mergeCells count="1">
    <mergeCell ref="A1:F1"/>
  </mergeCells>
  <dataValidations count="5">
    <dataValidation type="list" allowBlank="1" showInputMessage="1" showErrorMessage="1" sqref="C20 C30" xr:uid="{4C129D15-07C6-4280-8A28-510D367329BC}">
      <formula1>"Fin de mes,Día exacto"</formula1>
    </dataValidation>
    <dataValidation type="list" allowBlank="1" showInputMessage="1" showErrorMessage="1" sqref="C30 C20" xr:uid="{D07A7DC6-2DBA-4042-A63A-21F459218F9B}">
      <formula1>"Sí,No"</formula1>
    </dataValidation>
    <dataValidation type="list" allowBlank="1" showInputMessage="1" showErrorMessage="1" sqref="C19" xr:uid="{FFF76A8A-BC31-46C4-BDEE-27AA6472CD2C}">
      <formula1>"1 mes,2 meses,3 meses"</formula1>
    </dataValidation>
    <dataValidation type="list" allowBlank="1" showInputMessage="1" showErrorMessage="1" sqref="B8 B18 B28 B38 B48 B58 B67 B76" xr:uid="{8F6DE075-9120-41C6-BB47-28138DC76428}">
      <formula1>"Yes,No"</formula1>
    </dataValidation>
    <dataValidation type="list" allowBlank="1" showInputMessage="1" showErrorMessage="1" sqref="B9 B19 B29 B39 B49 B59" xr:uid="{AFE7F0E3-9A92-4701-A28C-DE1434315888}">
      <formula1>"1 month,2 months,3 months"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2F42-6491-4B55-A275-42944BA11FF1}">
  <dimension ref="A1:F49"/>
  <sheetViews>
    <sheetView workbookViewId="0">
      <selection sqref="A1:F1"/>
    </sheetView>
  </sheetViews>
  <sheetFormatPr defaultColWidth="11.42578125" defaultRowHeight="15"/>
  <cols>
    <col min="1" max="1" width="48.85546875" bestFit="1" customWidth="1"/>
    <col min="5" max="5" width="53.28515625" bestFit="1" customWidth="1"/>
  </cols>
  <sheetData>
    <row r="1" spans="1:6" ht="18.75">
      <c r="A1" s="4" t="s">
        <v>0</v>
      </c>
      <c r="B1" s="4"/>
      <c r="C1" s="4"/>
      <c r="D1" s="4"/>
      <c r="E1" s="4"/>
      <c r="F1" s="4"/>
    </row>
    <row r="3" spans="1:6">
      <c r="A3" s="1" t="s">
        <v>1</v>
      </c>
    </row>
    <row r="4" spans="1:6">
      <c r="A4" s="2" t="s">
        <v>2</v>
      </c>
      <c r="B4" s="3">
        <v>44564</v>
      </c>
      <c r="C4" s="3"/>
      <c r="E4" s="2" t="s">
        <v>3</v>
      </c>
      <c r="F4">
        <f>+DAYS360(B5,C7,FALSE)+1</f>
        <v>30</v>
      </c>
    </row>
    <row r="5" spans="1:6">
      <c r="A5" s="2" t="s">
        <v>4</v>
      </c>
      <c r="B5" s="3">
        <v>44866</v>
      </c>
      <c r="C5" s="3"/>
      <c r="E5" s="2" t="s">
        <v>5</v>
      </c>
      <c r="F5">
        <v>31</v>
      </c>
    </row>
    <row r="6" spans="1:6">
      <c r="A6" s="2" t="s">
        <v>6</v>
      </c>
      <c r="B6">
        <v>1</v>
      </c>
      <c r="E6" s="2" t="s">
        <v>30</v>
      </c>
      <c r="F6">
        <v>6</v>
      </c>
    </row>
    <row r="7" spans="1:6">
      <c r="A7" s="2" t="s">
        <v>8</v>
      </c>
      <c r="B7" t="s">
        <v>9</v>
      </c>
      <c r="C7" s="3">
        <v>44895</v>
      </c>
      <c r="E7" s="2" t="s">
        <v>31</v>
      </c>
      <c r="F7">
        <v>25</v>
      </c>
    </row>
    <row r="8" spans="1:6">
      <c r="A8" s="2" t="s">
        <v>11</v>
      </c>
      <c r="B8" t="s">
        <v>12</v>
      </c>
      <c r="E8" s="2" t="s">
        <v>7</v>
      </c>
      <c r="F8" s="3">
        <f>+C9</f>
        <v>44896</v>
      </c>
    </row>
    <row r="9" spans="1:6">
      <c r="A9" s="2" t="s">
        <v>14</v>
      </c>
      <c r="B9" t="s">
        <v>15</v>
      </c>
      <c r="C9" s="3">
        <v>44896</v>
      </c>
      <c r="E9" s="2" t="s">
        <v>10</v>
      </c>
      <c r="F9" s="3">
        <v>44951</v>
      </c>
    </row>
    <row r="10" spans="1:6">
      <c r="A10" s="2" t="s">
        <v>16</v>
      </c>
      <c r="B10" t="s">
        <v>9</v>
      </c>
      <c r="C10" s="3">
        <v>44926</v>
      </c>
      <c r="E10" s="2" t="s">
        <v>13</v>
      </c>
      <c r="F10" s="3">
        <v>44957</v>
      </c>
    </row>
    <row r="12" spans="1:6">
      <c r="A12" s="2" t="s">
        <v>32</v>
      </c>
      <c r="B12" s="3">
        <v>44891</v>
      </c>
      <c r="C12" s="3"/>
    </row>
    <row r="13" spans="1:6">
      <c r="A13" s="2" t="s">
        <v>33</v>
      </c>
      <c r="B13" s="3">
        <v>44930</v>
      </c>
      <c r="C13" s="3"/>
    </row>
    <row r="15" spans="1:6">
      <c r="A15" s="1" t="s">
        <v>17</v>
      </c>
    </row>
    <row r="16" spans="1:6">
      <c r="A16" s="2" t="s">
        <v>2</v>
      </c>
      <c r="B16" s="3">
        <v>44564</v>
      </c>
      <c r="C16" s="3"/>
      <c r="E16" s="2" t="s">
        <v>5</v>
      </c>
      <c r="F16">
        <v>30</v>
      </c>
    </row>
    <row r="17" spans="1:6">
      <c r="A17" s="2" t="s">
        <v>4</v>
      </c>
      <c r="B17" s="3">
        <v>44866</v>
      </c>
      <c r="C17" s="3"/>
      <c r="E17" s="2" t="s">
        <v>7</v>
      </c>
      <c r="F17" s="3">
        <f>+B17</f>
        <v>44866</v>
      </c>
    </row>
    <row r="18" spans="1:6">
      <c r="A18" s="2" t="s">
        <v>6</v>
      </c>
      <c r="B18">
        <v>1</v>
      </c>
      <c r="E18" s="2" t="s">
        <v>31</v>
      </c>
      <c r="F18">
        <v>30</v>
      </c>
    </row>
    <row r="19" spans="1:6">
      <c r="A19" s="2" t="s">
        <v>8</v>
      </c>
      <c r="B19" t="s">
        <v>18</v>
      </c>
      <c r="E19" s="2" t="s">
        <v>30</v>
      </c>
      <c r="F19">
        <v>1</v>
      </c>
    </row>
    <row r="20" spans="1:6">
      <c r="A20" s="2" t="s">
        <v>11</v>
      </c>
      <c r="B20" t="s">
        <v>12</v>
      </c>
      <c r="E20" s="2" t="s">
        <v>10</v>
      </c>
      <c r="F20" s="3">
        <v>44925</v>
      </c>
    </row>
    <row r="21" spans="1:6">
      <c r="A21" s="2" t="s">
        <v>14</v>
      </c>
      <c r="B21" t="s">
        <v>15</v>
      </c>
      <c r="E21" s="2" t="s">
        <v>13</v>
      </c>
      <c r="F21" s="3">
        <v>44926</v>
      </c>
    </row>
    <row r="22" spans="1:6">
      <c r="A22" s="2" t="s">
        <v>16</v>
      </c>
      <c r="B22" t="s">
        <v>9</v>
      </c>
      <c r="C22" s="3">
        <v>44895</v>
      </c>
    </row>
    <row r="24" spans="1:6">
      <c r="A24" s="2" t="s">
        <v>32</v>
      </c>
      <c r="B24" s="3">
        <v>44891</v>
      </c>
      <c r="C24" s="3"/>
    </row>
    <row r="25" spans="1:6">
      <c r="A25" s="2" t="s">
        <v>33</v>
      </c>
      <c r="B25" s="3">
        <v>44930</v>
      </c>
      <c r="C25" s="3"/>
    </row>
    <row r="26" spans="1:6">
      <c r="A26" s="2"/>
      <c r="B26" s="3"/>
      <c r="C26" s="3"/>
    </row>
    <row r="27" spans="1:6">
      <c r="A27" s="1" t="s">
        <v>19</v>
      </c>
    </row>
    <row r="28" spans="1:6">
      <c r="A28" s="2" t="s">
        <v>2</v>
      </c>
      <c r="B28" s="3">
        <v>44564</v>
      </c>
      <c r="E28" s="2" t="s">
        <v>5</v>
      </c>
      <c r="F28">
        <v>30</v>
      </c>
    </row>
    <row r="29" spans="1:6">
      <c r="A29" s="2" t="s">
        <v>4</v>
      </c>
      <c r="B29" s="3">
        <v>44866</v>
      </c>
      <c r="E29" s="2" t="s">
        <v>7</v>
      </c>
      <c r="F29" s="3">
        <f>+B29</f>
        <v>44866</v>
      </c>
    </row>
    <row r="30" spans="1:6">
      <c r="A30" s="2" t="s">
        <v>6</v>
      </c>
      <c r="B30">
        <v>1</v>
      </c>
      <c r="E30" s="2" t="s">
        <v>31</v>
      </c>
      <c r="F30">
        <v>30</v>
      </c>
    </row>
    <row r="31" spans="1:6">
      <c r="A31" s="2" t="s">
        <v>8</v>
      </c>
      <c r="B31" t="s">
        <v>18</v>
      </c>
      <c r="E31" s="2" t="s">
        <v>10</v>
      </c>
      <c r="F31" s="3">
        <v>44925</v>
      </c>
    </row>
    <row r="32" spans="1:6">
      <c r="A32" s="2" t="s">
        <v>11</v>
      </c>
      <c r="B32" t="s">
        <v>12</v>
      </c>
      <c r="E32" s="2" t="s">
        <v>13</v>
      </c>
      <c r="F32" s="3">
        <v>44925</v>
      </c>
    </row>
    <row r="33" spans="1:6">
      <c r="A33" s="2" t="s">
        <v>14</v>
      </c>
      <c r="B33" t="s">
        <v>15</v>
      </c>
    </row>
    <row r="34" spans="1:6">
      <c r="A34" s="2" t="s">
        <v>16</v>
      </c>
      <c r="B34" t="s">
        <v>18</v>
      </c>
      <c r="C34" s="3">
        <v>44895</v>
      </c>
    </row>
    <row r="36" spans="1:6">
      <c r="A36" s="2" t="s">
        <v>32</v>
      </c>
      <c r="B36" s="3">
        <v>44891</v>
      </c>
      <c r="C36" s="3"/>
    </row>
    <row r="37" spans="1:6">
      <c r="A37" s="2" t="s">
        <v>33</v>
      </c>
      <c r="B37" s="3">
        <v>44930</v>
      </c>
      <c r="C37" s="3"/>
    </row>
    <row r="39" spans="1:6">
      <c r="A39" s="1" t="s">
        <v>20</v>
      </c>
    </row>
    <row r="40" spans="1:6">
      <c r="A40" s="2" t="s">
        <v>2</v>
      </c>
      <c r="B40" s="3">
        <v>44564</v>
      </c>
      <c r="E40" s="2" t="s">
        <v>3</v>
      </c>
      <c r="F40">
        <f>+DAYS360(B41,C43,FALSE)+1</f>
        <v>30</v>
      </c>
    </row>
    <row r="41" spans="1:6">
      <c r="A41" s="2" t="s">
        <v>4</v>
      </c>
      <c r="B41" s="3">
        <v>44866</v>
      </c>
      <c r="E41" s="2" t="s">
        <v>5</v>
      </c>
      <c r="F41">
        <f>+DAYS360(C45,C46,FALSE)+1</f>
        <v>31</v>
      </c>
    </row>
    <row r="42" spans="1:6">
      <c r="A42" s="2" t="s">
        <v>6</v>
      </c>
      <c r="B42">
        <v>1</v>
      </c>
      <c r="E42" s="2" t="s">
        <v>7</v>
      </c>
      <c r="F42" s="3">
        <f>+C45</f>
        <v>44896</v>
      </c>
    </row>
    <row r="43" spans="1:6">
      <c r="A43" s="2" t="s">
        <v>8</v>
      </c>
      <c r="B43" t="s">
        <v>9</v>
      </c>
      <c r="C43" s="3">
        <v>44895</v>
      </c>
      <c r="E43" s="2" t="s">
        <v>10</v>
      </c>
      <c r="F43" s="3">
        <v>44951</v>
      </c>
    </row>
    <row r="44" spans="1:6">
      <c r="A44" s="2" t="s">
        <v>11</v>
      </c>
      <c r="B44" t="s">
        <v>12</v>
      </c>
      <c r="E44" s="2" t="s">
        <v>13</v>
      </c>
      <c r="F44" s="3">
        <f>+F43</f>
        <v>44951</v>
      </c>
    </row>
    <row r="45" spans="1:6">
      <c r="A45" s="2" t="s">
        <v>14</v>
      </c>
      <c r="B45" t="s">
        <v>15</v>
      </c>
      <c r="C45" s="3">
        <v>44896</v>
      </c>
      <c r="E45" s="2" t="s">
        <v>31</v>
      </c>
      <c r="F45">
        <v>25</v>
      </c>
    </row>
    <row r="46" spans="1:6">
      <c r="A46" s="2" t="s">
        <v>16</v>
      </c>
      <c r="B46" t="s">
        <v>18</v>
      </c>
      <c r="C46" s="3">
        <v>44926</v>
      </c>
    </row>
    <row r="48" spans="1:6">
      <c r="A48" s="2" t="s">
        <v>32</v>
      </c>
      <c r="B48" s="3">
        <v>44891</v>
      </c>
      <c r="C48" s="3"/>
    </row>
    <row r="49" spans="1:3">
      <c r="A49" s="2" t="s">
        <v>33</v>
      </c>
      <c r="B49" s="3">
        <v>44930</v>
      </c>
      <c r="C49" s="3"/>
    </row>
  </sheetData>
  <mergeCells count="1">
    <mergeCell ref="A1:F1"/>
  </mergeCells>
  <dataValidations count="5">
    <dataValidation type="list" allowBlank="1" showInputMessage="1" showErrorMessage="1" sqref="C21" xr:uid="{2FFA216D-172C-4BF9-8041-A9D7E96259EC}">
      <formula1>"1 mes,2 meses,3 meses"</formula1>
    </dataValidation>
    <dataValidation type="list" allowBlank="1" showInputMessage="1" showErrorMessage="1" sqref="C22 C34" xr:uid="{3A702DC2-0647-459F-A11F-D05602B67CC7}">
      <formula1>"Sí,No"</formula1>
    </dataValidation>
    <dataValidation type="list" allowBlank="1" showInputMessage="1" showErrorMessage="1" sqref="C22 C34" xr:uid="{32B1D729-693D-4368-8125-D5C141A9957D}">
      <formula1>"Fin de mes,Día exacto"</formula1>
    </dataValidation>
    <dataValidation type="list" allowBlank="1" showInputMessage="1" showErrorMessage="1" sqref="B9 B21 B33 B45" xr:uid="{DC0746D4-D66F-42F2-AB42-B3A9570DB87A}">
      <formula1>"1 month,2 months,3 months"</formula1>
    </dataValidation>
    <dataValidation type="list" allowBlank="1" showInputMessage="1" showErrorMessage="1" sqref="B8 B20 B32 B44" xr:uid="{FC76979B-0B1B-464A-A7A8-4937B80434B4}">
      <formula1>"Yes,No"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E422-61FA-4D2B-8203-9CD4C0C6E861}">
  <dimension ref="A1:F49"/>
  <sheetViews>
    <sheetView workbookViewId="0">
      <selection sqref="A1:F1"/>
    </sheetView>
  </sheetViews>
  <sheetFormatPr defaultColWidth="11.42578125" defaultRowHeight="15"/>
  <cols>
    <col min="1" max="1" width="48.85546875" bestFit="1" customWidth="1"/>
    <col min="5" max="5" width="53.28515625" bestFit="1" customWidth="1"/>
  </cols>
  <sheetData>
    <row r="1" spans="1:6" ht="18.75">
      <c r="A1" s="4" t="s">
        <v>0</v>
      </c>
      <c r="B1" s="4"/>
      <c r="C1" s="4"/>
      <c r="D1" s="4"/>
      <c r="E1" s="4"/>
      <c r="F1" s="4"/>
    </row>
    <row r="3" spans="1:6">
      <c r="A3" s="1" t="s">
        <v>1</v>
      </c>
    </row>
    <row r="4" spans="1:6">
      <c r="A4" s="2" t="s">
        <v>2</v>
      </c>
      <c r="B4" s="3">
        <v>44597</v>
      </c>
      <c r="C4" s="3"/>
      <c r="E4" s="2" t="s">
        <v>3</v>
      </c>
      <c r="F4">
        <f>+DAYS360(B5,C7,FALSE)+1</f>
        <v>22</v>
      </c>
    </row>
    <row r="5" spans="1:6">
      <c r="A5" s="2" t="s">
        <v>4</v>
      </c>
      <c r="B5" s="3">
        <v>44905</v>
      </c>
      <c r="C5" s="3"/>
      <c r="E5" s="2" t="s">
        <v>5</v>
      </c>
      <c r="F5">
        <v>31</v>
      </c>
    </row>
    <row r="6" spans="1:6">
      <c r="A6" s="2" t="s">
        <v>6</v>
      </c>
      <c r="B6">
        <v>1</v>
      </c>
      <c r="E6" s="2" t="s">
        <v>30</v>
      </c>
      <c r="F6">
        <v>24</v>
      </c>
    </row>
    <row r="7" spans="1:6">
      <c r="A7" s="2" t="s">
        <v>8</v>
      </c>
      <c r="B7" t="s">
        <v>9</v>
      </c>
      <c r="C7" s="3">
        <v>44926</v>
      </c>
      <c r="E7" s="2" t="s">
        <v>31</v>
      </c>
      <c r="F7">
        <f>+DAYS360(B12,B13,FALSE)+1</f>
        <v>4</v>
      </c>
    </row>
    <row r="8" spans="1:6">
      <c r="A8" s="2" t="s">
        <v>11</v>
      </c>
      <c r="B8" t="s">
        <v>12</v>
      </c>
      <c r="E8" s="2" t="s">
        <v>7</v>
      </c>
      <c r="F8" s="3">
        <f>+C9</f>
        <v>44927</v>
      </c>
    </row>
    <row r="9" spans="1:6">
      <c r="A9" s="2" t="s">
        <v>14</v>
      </c>
      <c r="B9" t="s">
        <v>15</v>
      </c>
      <c r="C9" s="3">
        <v>44927</v>
      </c>
      <c r="E9" s="2" t="s">
        <v>10</v>
      </c>
      <c r="F9" s="3">
        <v>44961</v>
      </c>
    </row>
    <row r="10" spans="1:6">
      <c r="A10" s="2" t="s">
        <v>16</v>
      </c>
      <c r="B10" t="s">
        <v>9</v>
      </c>
      <c r="C10" s="3">
        <v>44957</v>
      </c>
      <c r="E10" s="2" t="s">
        <v>13</v>
      </c>
      <c r="F10" s="3">
        <v>44985</v>
      </c>
    </row>
    <row r="12" spans="1:6">
      <c r="A12" s="2" t="s">
        <v>32</v>
      </c>
      <c r="B12" s="3">
        <v>44936</v>
      </c>
      <c r="C12" s="3"/>
    </row>
    <row r="13" spans="1:6">
      <c r="A13" s="2" t="s">
        <v>33</v>
      </c>
      <c r="B13" s="3">
        <v>44939</v>
      </c>
      <c r="C13" s="3"/>
    </row>
    <row r="15" spans="1:6">
      <c r="A15" s="1" t="s">
        <v>17</v>
      </c>
    </row>
    <row r="16" spans="1:6">
      <c r="A16" s="2" t="s">
        <v>2</v>
      </c>
      <c r="B16" s="3">
        <v>44597</v>
      </c>
      <c r="C16" s="3"/>
      <c r="E16" s="2" t="s">
        <v>5</v>
      </c>
      <c r="F16">
        <v>31</v>
      </c>
    </row>
    <row r="17" spans="1:6">
      <c r="A17" s="2" t="s">
        <v>4</v>
      </c>
      <c r="B17" s="3">
        <v>44905</v>
      </c>
      <c r="C17" s="3"/>
      <c r="E17" s="2" t="s">
        <v>7</v>
      </c>
      <c r="F17" s="3">
        <f>+B17</f>
        <v>44905</v>
      </c>
    </row>
    <row r="18" spans="1:6">
      <c r="A18" s="2" t="s">
        <v>6</v>
      </c>
      <c r="B18">
        <v>1</v>
      </c>
      <c r="E18" s="2" t="s">
        <v>31</v>
      </c>
      <c r="F18">
        <f>+DAYS360(B24,B25,FALSE)+1</f>
        <v>4</v>
      </c>
    </row>
    <row r="19" spans="1:6">
      <c r="A19" s="2" t="s">
        <v>8</v>
      </c>
      <c r="B19" t="s">
        <v>18</v>
      </c>
      <c r="E19" s="2" t="s">
        <v>30</v>
      </c>
      <c r="F19">
        <v>18</v>
      </c>
    </row>
    <row r="20" spans="1:6">
      <c r="A20" s="2" t="s">
        <v>11</v>
      </c>
      <c r="B20" t="s">
        <v>12</v>
      </c>
      <c r="E20" s="2" t="s">
        <v>10</v>
      </c>
      <c r="F20" s="3">
        <f>+B25+1</f>
        <v>44939</v>
      </c>
    </row>
    <row r="21" spans="1:6">
      <c r="A21" s="2" t="s">
        <v>14</v>
      </c>
      <c r="B21" t="s">
        <v>15</v>
      </c>
      <c r="E21" s="2" t="s">
        <v>13</v>
      </c>
      <c r="F21" s="3">
        <v>44957</v>
      </c>
    </row>
    <row r="22" spans="1:6">
      <c r="A22" s="2" t="s">
        <v>16</v>
      </c>
      <c r="B22" t="s">
        <v>9</v>
      </c>
      <c r="C22" s="3">
        <v>44957</v>
      </c>
    </row>
    <row r="24" spans="1:6">
      <c r="A24" s="2" t="s">
        <v>32</v>
      </c>
      <c r="B24" s="3">
        <v>44935</v>
      </c>
      <c r="C24" s="3"/>
    </row>
    <row r="25" spans="1:6">
      <c r="A25" s="2" t="s">
        <v>33</v>
      </c>
      <c r="B25" s="3">
        <v>44938</v>
      </c>
      <c r="C25" s="3"/>
    </row>
    <row r="26" spans="1:6">
      <c r="A26" s="2"/>
      <c r="B26" s="3"/>
      <c r="C26" s="3"/>
    </row>
    <row r="27" spans="1:6">
      <c r="A27" s="1" t="s">
        <v>19</v>
      </c>
    </row>
    <row r="28" spans="1:6">
      <c r="A28" s="2" t="s">
        <v>2</v>
      </c>
      <c r="B28" s="3">
        <v>44597</v>
      </c>
      <c r="E28" s="2" t="s">
        <v>5</v>
      </c>
      <c r="F28">
        <v>31</v>
      </c>
    </row>
    <row r="29" spans="1:6">
      <c r="A29" s="2" t="s">
        <v>4</v>
      </c>
      <c r="B29" s="3">
        <v>44905</v>
      </c>
      <c r="E29" s="2" t="s">
        <v>7</v>
      </c>
      <c r="F29" s="3">
        <f>+B29</f>
        <v>44905</v>
      </c>
    </row>
    <row r="30" spans="1:6">
      <c r="A30" s="2" t="s">
        <v>6</v>
      </c>
      <c r="B30">
        <v>1</v>
      </c>
      <c r="E30" s="2" t="s">
        <v>31</v>
      </c>
      <c r="F30">
        <f>+DAYS360(B36,B37,FALSE)+1</f>
        <v>4</v>
      </c>
    </row>
    <row r="31" spans="1:6">
      <c r="A31" s="2" t="s">
        <v>8</v>
      </c>
      <c r="B31" t="s">
        <v>18</v>
      </c>
      <c r="E31" s="2" t="s">
        <v>10</v>
      </c>
      <c r="F31" s="3">
        <f>+B37+1</f>
        <v>44939</v>
      </c>
    </row>
    <row r="32" spans="1:6">
      <c r="A32" s="2" t="s">
        <v>11</v>
      </c>
      <c r="B32" t="s">
        <v>12</v>
      </c>
      <c r="E32" s="2" t="s">
        <v>13</v>
      </c>
      <c r="F32" s="3">
        <f>+F31</f>
        <v>44939</v>
      </c>
    </row>
    <row r="33" spans="1:6">
      <c r="A33" s="2" t="s">
        <v>14</v>
      </c>
      <c r="B33" t="s">
        <v>15</v>
      </c>
    </row>
    <row r="34" spans="1:6">
      <c r="A34" s="2" t="s">
        <v>16</v>
      </c>
      <c r="B34" t="s">
        <v>18</v>
      </c>
      <c r="C34" s="3">
        <v>44895</v>
      </c>
    </row>
    <row r="36" spans="1:6">
      <c r="A36" s="2" t="s">
        <v>32</v>
      </c>
      <c r="B36" s="3">
        <v>44935</v>
      </c>
      <c r="C36" s="3"/>
    </row>
    <row r="37" spans="1:6">
      <c r="A37" s="2" t="s">
        <v>33</v>
      </c>
      <c r="B37" s="3">
        <v>44938</v>
      </c>
      <c r="C37" s="3"/>
    </row>
    <row r="39" spans="1:6">
      <c r="A39" s="1" t="s">
        <v>20</v>
      </c>
    </row>
    <row r="40" spans="1:6">
      <c r="A40" s="2" t="s">
        <v>2</v>
      </c>
      <c r="B40" s="3">
        <v>44597</v>
      </c>
      <c r="E40" s="2" t="s">
        <v>3</v>
      </c>
      <c r="F40">
        <f>+DAYS360(B41,C43,FALSE)+1</f>
        <v>22</v>
      </c>
    </row>
    <row r="41" spans="1:6">
      <c r="A41" s="2" t="s">
        <v>4</v>
      </c>
      <c r="B41" s="3">
        <v>44905</v>
      </c>
      <c r="E41" s="2" t="s">
        <v>5</v>
      </c>
      <c r="F41">
        <v>31</v>
      </c>
    </row>
    <row r="42" spans="1:6">
      <c r="A42" s="2" t="s">
        <v>6</v>
      </c>
      <c r="B42">
        <v>1</v>
      </c>
      <c r="E42" s="2" t="s">
        <v>7</v>
      </c>
      <c r="F42" s="3">
        <v>44927</v>
      </c>
    </row>
    <row r="43" spans="1:6">
      <c r="A43" s="2" t="s">
        <v>8</v>
      </c>
      <c r="B43" t="s">
        <v>9</v>
      </c>
      <c r="C43" s="3">
        <v>44926</v>
      </c>
      <c r="E43" s="2" t="s">
        <v>10</v>
      </c>
      <c r="F43" s="3">
        <v>44961</v>
      </c>
    </row>
    <row r="44" spans="1:6">
      <c r="A44" s="2" t="s">
        <v>11</v>
      </c>
      <c r="B44" t="s">
        <v>12</v>
      </c>
      <c r="E44" s="2" t="s">
        <v>13</v>
      </c>
      <c r="F44" s="3">
        <f>+F43</f>
        <v>44961</v>
      </c>
    </row>
    <row r="45" spans="1:6">
      <c r="A45" s="2" t="s">
        <v>14</v>
      </c>
      <c r="B45" t="s">
        <v>15</v>
      </c>
      <c r="C45" s="3"/>
      <c r="E45" s="2" t="s">
        <v>31</v>
      </c>
      <c r="F45">
        <f>+DAYS360(B48,B49,FALSE)+1</f>
        <v>4</v>
      </c>
    </row>
    <row r="46" spans="1:6">
      <c r="A46" s="2" t="s">
        <v>16</v>
      </c>
      <c r="B46" t="s">
        <v>18</v>
      </c>
      <c r="C46" s="3"/>
    </row>
    <row r="48" spans="1:6">
      <c r="A48" s="2" t="s">
        <v>32</v>
      </c>
      <c r="B48" s="3">
        <v>44935</v>
      </c>
      <c r="C48" s="3"/>
    </row>
    <row r="49" spans="1:3">
      <c r="A49" s="2" t="s">
        <v>33</v>
      </c>
      <c r="B49" s="3">
        <v>44938</v>
      </c>
      <c r="C49" s="3"/>
    </row>
  </sheetData>
  <mergeCells count="1">
    <mergeCell ref="A1:F1"/>
  </mergeCells>
  <dataValidations count="5">
    <dataValidation type="list" allowBlank="1" showInputMessage="1" showErrorMessage="1" sqref="C34" xr:uid="{B821F317-0553-4F03-A5BB-C28D18D80AB9}">
      <formula1>"Fin de mes,Día exacto"</formula1>
    </dataValidation>
    <dataValidation type="list" allowBlank="1" showInputMessage="1" showErrorMessage="1" sqref="C34" xr:uid="{4A1C4853-5D8E-4F89-91B1-39CCD7375DFF}">
      <formula1>"Sí,No"</formula1>
    </dataValidation>
    <dataValidation type="list" allowBlank="1" showInputMessage="1" showErrorMessage="1" sqref="C21" xr:uid="{474FAF45-2CB8-4637-8428-F99BA47AE9A9}">
      <formula1>"1 mes,2 meses,3 meses"</formula1>
    </dataValidation>
    <dataValidation type="list" allowBlank="1" showInputMessage="1" showErrorMessage="1" sqref="B8 B20 B32 B44" xr:uid="{650AC51E-313D-4AA0-B4E0-7062B133A85F}">
      <formula1>"Yes,No"</formula1>
    </dataValidation>
    <dataValidation type="list" allowBlank="1" showInputMessage="1" showErrorMessage="1" sqref="B9 B21 B33 B45" xr:uid="{AFE93F16-7FE7-469B-AADD-D32C0DFF8500}">
      <formula1>"1 month,2 months,3 months"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B006-F30D-4D99-8BE4-BB68D6CEBE88}">
  <dimension ref="A1:F49"/>
  <sheetViews>
    <sheetView workbookViewId="0">
      <selection sqref="A1:F1"/>
    </sheetView>
  </sheetViews>
  <sheetFormatPr defaultColWidth="11.42578125" defaultRowHeight="15"/>
  <cols>
    <col min="1" max="1" width="48.85546875" bestFit="1" customWidth="1"/>
    <col min="5" max="5" width="53.28515625" bestFit="1" customWidth="1"/>
  </cols>
  <sheetData>
    <row r="1" spans="1:6" ht="18.75">
      <c r="A1" s="4" t="s">
        <v>0</v>
      </c>
      <c r="B1" s="4"/>
      <c r="C1" s="4"/>
      <c r="D1" s="4"/>
      <c r="E1" s="4"/>
      <c r="F1" s="4"/>
    </row>
    <row r="3" spans="1:6">
      <c r="A3" s="1" t="s">
        <v>1</v>
      </c>
    </row>
    <row r="4" spans="1:6">
      <c r="A4" s="2" t="s">
        <v>2</v>
      </c>
      <c r="B4" s="3">
        <v>44564</v>
      </c>
      <c r="C4" s="3"/>
      <c r="E4" s="2" t="s">
        <v>3</v>
      </c>
      <c r="F4">
        <f>+DAYS360(B5,C7,FALSE)+1</f>
        <v>30</v>
      </c>
    </row>
    <row r="5" spans="1:6">
      <c r="A5" s="2" t="s">
        <v>4</v>
      </c>
      <c r="B5" s="3">
        <v>44866</v>
      </c>
      <c r="C5" s="3"/>
      <c r="E5" s="2" t="s">
        <v>5</v>
      </c>
      <c r="F5">
        <f>+DAYS360(C9,B12,FALSE)+6</f>
        <v>31</v>
      </c>
    </row>
    <row r="6" spans="1:6">
      <c r="A6" s="2" t="s">
        <v>6</v>
      </c>
      <c r="B6">
        <v>1</v>
      </c>
      <c r="E6" s="2" t="s">
        <v>30</v>
      </c>
      <c r="F6">
        <v>5</v>
      </c>
    </row>
    <row r="7" spans="1:6">
      <c r="A7" s="2" t="s">
        <v>8</v>
      </c>
      <c r="B7" t="s">
        <v>9</v>
      </c>
      <c r="C7" s="3">
        <v>44895</v>
      </c>
      <c r="E7" s="2" t="s">
        <v>31</v>
      </c>
      <c r="F7">
        <v>391</v>
      </c>
    </row>
    <row r="8" spans="1:6">
      <c r="A8" s="2" t="s">
        <v>11</v>
      </c>
      <c r="B8" t="s">
        <v>12</v>
      </c>
      <c r="E8" s="2" t="s">
        <v>7</v>
      </c>
      <c r="F8" s="3">
        <f>+C9</f>
        <v>44896</v>
      </c>
    </row>
    <row r="9" spans="1:6">
      <c r="A9" s="2" t="s">
        <v>14</v>
      </c>
      <c r="B9" t="s">
        <v>15</v>
      </c>
      <c r="C9" s="3">
        <v>44896</v>
      </c>
      <c r="E9" s="2" t="s">
        <v>10</v>
      </c>
      <c r="F9" s="3">
        <v>45317</v>
      </c>
    </row>
    <row r="10" spans="1:6">
      <c r="A10" s="2" t="s">
        <v>16</v>
      </c>
      <c r="B10" t="s">
        <v>9</v>
      </c>
      <c r="C10" s="3">
        <v>44926</v>
      </c>
      <c r="E10" s="2" t="s">
        <v>13</v>
      </c>
      <c r="F10" s="3">
        <v>45322</v>
      </c>
    </row>
    <row r="12" spans="1:6">
      <c r="A12" s="2" t="s">
        <v>32</v>
      </c>
      <c r="B12" s="3">
        <v>44921</v>
      </c>
      <c r="C12" s="3"/>
    </row>
    <row r="13" spans="1:6">
      <c r="A13" s="2" t="s">
        <v>33</v>
      </c>
      <c r="B13" s="3">
        <v>45200</v>
      </c>
      <c r="C13" s="3"/>
    </row>
    <row r="15" spans="1:6">
      <c r="A15" s="1" t="s">
        <v>17</v>
      </c>
    </row>
    <row r="16" spans="1:6">
      <c r="A16" s="2" t="s">
        <v>2</v>
      </c>
      <c r="B16" s="3">
        <v>44564</v>
      </c>
      <c r="C16" s="3"/>
      <c r="E16" s="2" t="s">
        <v>5</v>
      </c>
      <c r="F16">
        <v>30</v>
      </c>
    </row>
    <row r="17" spans="1:6">
      <c r="A17" s="2" t="s">
        <v>4</v>
      </c>
      <c r="B17" s="3">
        <v>44866</v>
      </c>
      <c r="C17" s="3"/>
      <c r="E17" s="2" t="s">
        <v>7</v>
      </c>
      <c r="F17" s="3">
        <f>+B17</f>
        <v>44866</v>
      </c>
    </row>
    <row r="18" spans="1:6">
      <c r="A18" s="2" t="s">
        <v>6</v>
      </c>
      <c r="B18">
        <v>1</v>
      </c>
      <c r="E18" s="2" t="s">
        <v>31</v>
      </c>
      <c r="F18">
        <v>0</v>
      </c>
    </row>
    <row r="19" spans="1:6">
      <c r="A19" s="2" t="s">
        <v>8</v>
      </c>
      <c r="B19" t="s">
        <v>18</v>
      </c>
      <c r="E19" s="2" t="s">
        <v>30</v>
      </c>
      <c r="F19">
        <v>0</v>
      </c>
    </row>
    <row r="20" spans="1:6">
      <c r="A20" s="2" t="s">
        <v>11</v>
      </c>
      <c r="B20" t="s">
        <v>12</v>
      </c>
      <c r="E20" s="2" t="s">
        <v>10</v>
      </c>
      <c r="F20" s="3">
        <v>44895</v>
      </c>
    </row>
    <row r="21" spans="1:6">
      <c r="A21" s="2" t="s">
        <v>14</v>
      </c>
      <c r="B21" t="s">
        <v>15</v>
      </c>
      <c r="E21" s="2" t="s">
        <v>13</v>
      </c>
      <c r="F21" s="3">
        <f>+F20</f>
        <v>44895</v>
      </c>
    </row>
    <row r="22" spans="1:6">
      <c r="A22" s="2" t="s">
        <v>16</v>
      </c>
      <c r="B22" t="s">
        <v>9</v>
      </c>
      <c r="C22" s="3"/>
    </row>
    <row r="24" spans="1:6">
      <c r="A24" s="2" t="s">
        <v>32</v>
      </c>
      <c r="B24" s="3">
        <v>44921</v>
      </c>
      <c r="C24" s="3"/>
    </row>
    <row r="25" spans="1:6">
      <c r="A25" s="2" t="s">
        <v>33</v>
      </c>
      <c r="B25" s="3">
        <v>45200</v>
      </c>
      <c r="C25" s="3"/>
    </row>
    <row r="26" spans="1:6">
      <c r="A26" s="2"/>
      <c r="B26" s="3"/>
      <c r="C26" s="3"/>
    </row>
    <row r="27" spans="1:6">
      <c r="A27" s="1" t="s">
        <v>19</v>
      </c>
    </row>
    <row r="28" spans="1:6">
      <c r="A28" s="2" t="s">
        <v>2</v>
      </c>
      <c r="B28" s="3">
        <v>44564</v>
      </c>
      <c r="E28" s="2" t="s">
        <v>5</v>
      </c>
      <c r="F28">
        <v>30</v>
      </c>
    </row>
    <row r="29" spans="1:6">
      <c r="A29" s="2" t="s">
        <v>4</v>
      </c>
      <c r="B29" s="3">
        <v>44866</v>
      </c>
      <c r="E29" s="2" t="s">
        <v>7</v>
      </c>
      <c r="F29" s="3">
        <f>+B29</f>
        <v>44866</v>
      </c>
    </row>
    <row r="30" spans="1:6">
      <c r="A30" s="2" t="s">
        <v>6</v>
      </c>
      <c r="B30">
        <v>1</v>
      </c>
      <c r="E30" s="2" t="s">
        <v>31</v>
      </c>
      <c r="F30">
        <v>0</v>
      </c>
    </row>
    <row r="31" spans="1:6">
      <c r="A31" s="2" t="s">
        <v>8</v>
      </c>
      <c r="B31" t="s">
        <v>18</v>
      </c>
      <c r="E31" s="2" t="s">
        <v>10</v>
      </c>
      <c r="F31" s="3">
        <v>44895</v>
      </c>
    </row>
    <row r="32" spans="1:6">
      <c r="A32" s="2" t="s">
        <v>11</v>
      </c>
      <c r="B32" t="s">
        <v>12</v>
      </c>
      <c r="E32" s="2" t="s">
        <v>13</v>
      </c>
      <c r="F32" s="3">
        <f>+F31</f>
        <v>44895</v>
      </c>
    </row>
    <row r="33" spans="1:6">
      <c r="A33" s="2" t="s">
        <v>14</v>
      </c>
      <c r="B33" t="s">
        <v>15</v>
      </c>
      <c r="F33" s="3"/>
    </row>
    <row r="34" spans="1:6">
      <c r="A34" s="2" t="s">
        <v>16</v>
      </c>
      <c r="B34" t="s">
        <v>18</v>
      </c>
      <c r="C34" s="3"/>
    </row>
    <row r="36" spans="1:6">
      <c r="A36" s="2" t="s">
        <v>32</v>
      </c>
      <c r="B36" s="3">
        <v>44921</v>
      </c>
      <c r="C36" s="3"/>
    </row>
    <row r="37" spans="1:6">
      <c r="A37" s="2" t="s">
        <v>33</v>
      </c>
      <c r="B37" s="3">
        <v>45200</v>
      </c>
      <c r="C37" s="3"/>
    </row>
    <row r="39" spans="1:6">
      <c r="A39" s="1" t="s">
        <v>20</v>
      </c>
    </row>
    <row r="40" spans="1:6">
      <c r="A40" s="2" t="s">
        <v>2</v>
      </c>
      <c r="B40" s="3">
        <v>44564</v>
      </c>
      <c r="E40" s="2" t="s">
        <v>3</v>
      </c>
      <c r="F40">
        <f>+DAYS360(B41,C43,FALSE)+1</f>
        <v>30</v>
      </c>
    </row>
    <row r="41" spans="1:6">
      <c r="A41" s="2" t="s">
        <v>4</v>
      </c>
      <c r="B41" s="3">
        <v>44866</v>
      </c>
      <c r="E41" s="2" t="s">
        <v>5</v>
      </c>
      <c r="F41">
        <f>+DAYS360(C45,C46,FALSE)+1</f>
        <v>31</v>
      </c>
    </row>
    <row r="42" spans="1:6">
      <c r="A42" s="2" t="s">
        <v>6</v>
      </c>
      <c r="B42">
        <v>1</v>
      </c>
      <c r="E42" s="2" t="s">
        <v>7</v>
      </c>
      <c r="F42" s="3">
        <f>+C45</f>
        <v>44896</v>
      </c>
    </row>
    <row r="43" spans="1:6">
      <c r="A43" s="2" t="s">
        <v>8</v>
      </c>
      <c r="B43" t="s">
        <v>9</v>
      </c>
      <c r="C43" s="3">
        <v>44895</v>
      </c>
      <c r="E43" s="2" t="s">
        <v>10</v>
      </c>
      <c r="F43" s="3">
        <v>45317</v>
      </c>
    </row>
    <row r="44" spans="1:6">
      <c r="A44" s="2" t="s">
        <v>11</v>
      </c>
      <c r="B44" t="s">
        <v>12</v>
      </c>
      <c r="E44" s="2" t="s">
        <v>13</v>
      </c>
      <c r="F44" s="3">
        <f>+F43</f>
        <v>45317</v>
      </c>
    </row>
    <row r="45" spans="1:6">
      <c r="A45" s="2" t="s">
        <v>14</v>
      </c>
      <c r="B45" t="s">
        <v>15</v>
      </c>
      <c r="C45" s="3">
        <v>44896</v>
      </c>
      <c r="E45" s="2" t="s">
        <v>31</v>
      </c>
      <c r="F45">
        <v>391</v>
      </c>
    </row>
    <row r="46" spans="1:6">
      <c r="A46" s="2" t="s">
        <v>16</v>
      </c>
      <c r="B46" t="s">
        <v>18</v>
      </c>
      <c r="C46" s="3">
        <v>44926</v>
      </c>
    </row>
    <row r="48" spans="1:6">
      <c r="A48" s="2" t="s">
        <v>32</v>
      </c>
      <c r="B48" s="3">
        <v>44921</v>
      </c>
      <c r="C48" s="3"/>
    </row>
    <row r="49" spans="1:3">
      <c r="A49" s="2" t="s">
        <v>33</v>
      </c>
      <c r="B49" s="3">
        <v>45200</v>
      </c>
      <c r="C49" s="3"/>
    </row>
  </sheetData>
  <mergeCells count="1">
    <mergeCell ref="A1:F1"/>
  </mergeCells>
  <dataValidations count="5">
    <dataValidation type="list" allowBlank="1" showInputMessage="1" showErrorMessage="1" sqref="C21" xr:uid="{9CA8CB8B-6CE8-446C-8DF5-33D162C5CECC}">
      <formula1>"1 mes,2 meses,3 meses"</formula1>
    </dataValidation>
    <dataValidation type="list" allowBlank="1" showInputMessage="1" showErrorMessage="1" sqref="C22 C34" xr:uid="{B8CBB0B9-3203-44FE-BE9F-FB85D76903B0}">
      <formula1>"Sí,No"</formula1>
    </dataValidation>
    <dataValidation type="list" allowBlank="1" showInputMessage="1" showErrorMessage="1" sqref="C22 C34" xr:uid="{C0424133-8818-4D15-A31F-BAFE2721AC1E}">
      <formula1>"Fin de mes,Día exacto"</formula1>
    </dataValidation>
    <dataValidation type="list" allowBlank="1" showInputMessage="1" showErrorMessage="1" sqref="B9 B21 B33 B45" xr:uid="{6BC42625-5A76-414B-8ADA-88CB00692FED}">
      <formula1>"1 month,2 months,3 months"</formula1>
    </dataValidation>
    <dataValidation type="list" allowBlank="1" showInputMessage="1" showErrorMessage="1" sqref="B8 B20 B32 B44" xr:uid="{63E44D74-2F02-4529-91DD-38B74BC30849}">
      <formula1>"Yes,No"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8840C-2EE9-4EE6-8885-9F5253CA03E0}">
  <dimension ref="A1:F49"/>
  <sheetViews>
    <sheetView workbookViewId="0">
      <selection sqref="A1:F1"/>
    </sheetView>
  </sheetViews>
  <sheetFormatPr defaultColWidth="11.42578125" defaultRowHeight="15"/>
  <cols>
    <col min="1" max="1" width="48.85546875" bestFit="1" customWidth="1"/>
    <col min="5" max="5" width="53.28515625" bestFit="1" customWidth="1"/>
  </cols>
  <sheetData>
    <row r="1" spans="1:6" ht="18.75">
      <c r="A1" s="4" t="s">
        <v>0</v>
      </c>
      <c r="B1" s="4"/>
      <c r="C1" s="4"/>
      <c r="D1" s="4"/>
      <c r="E1" s="4"/>
      <c r="F1" s="4"/>
    </row>
    <row r="3" spans="1:6">
      <c r="A3" s="1" t="s">
        <v>1</v>
      </c>
    </row>
    <row r="4" spans="1:6">
      <c r="A4" s="2" t="s">
        <v>2</v>
      </c>
      <c r="B4" s="3">
        <v>44564</v>
      </c>
      <c r="C4" s="3"/>
      <c r="E4" s="2" t="s">
        <v>3</v>
      </c>
      <c r="F4">
        <f>+DAYS360(B5,C7,FALSE)+1</f>
        <v>30</v>
      </c>
    </row>
    <row r="5" spans="1:6">
      <c r="A5" s="2" t="s">
        <v>4</v>
      </c>
      <c r="B5" s="3">
        <v>44866</v>
      </c>
      <c r="C5" s="3"/>
      <c r="E5" s="2" t="s">
        <v>5</v>
      </c>
      <c r="F5">
        <v>31</v>
      </c>
    </row>
    <row r="6" spans="1:6">
      <c r="A6" s="2" t="s">
        <v>6</v>
      </c>
      <c r="B6">
        <v>1</v>
      </c>
      <c r="E6" s="2" t="s">
        <v>30</v>
      </c>
      <c r="F6">
        <v>0</v>
      </c>
    </row>
    <row r="7" spans="1:6">
      <c r="A7" s="2" t="s">
        <v>8</v>
      </c>
      <c r="B7" t="s">
        <v>9</v>
      </c>
      <c r="C7" s="3">
        <v>44895</v>
      </c>
      <c r="E7" s="2" t="s">
        <v>31</v>
      </c>
      <c r="F7">
        <v>87</v>
      </c>
    </row>
    <row r="8" spans="1:6">
      <c r="A8" s="2" t="s">
        <v>11</v>
      </c>
      <c r="B8" t="s">
        <v>12</v>
      </c>
      <c r="E8" s="2" t="s">
        <v>7</v>
      </c>
      <c r="F8" s="3">
        <f>+C9</f>
        <v>44896</v>
      </c>
    </row>
    <row r="9" spans="1:6">
      <c r="A9" s="2" t="s">
        <v>14</v>
      </c>
      <c r="B9" t="s">
        <v>15</v>
      </c>
      <c r="C9" s="3">
        <v>44896</v>
      </c>
      <c r="E9" s="2" t="s">
        <v>10</v>
      </c>
      <c r="F9" s="3">
        <v>44985</v>
      </c>
    </row>
    <row r="10" spans="1:6">
      <c r="A10" s="2" t="s">
        <v>16</v>
      </c>
      <c r="B10" t="s">
        <v>9</v>
      </c>
      <c r="C10" s="3">
        <v>44926</v>
      </c>
      <c r="E10" s="2" t="s">
        <v>13</v>
      </c>
      <c r="F10" s="3">
        <v>45016</v>
      </c>
    </row>
    <row r="12" spans="1:6">
      <c r="A12" s="2" t="s">
        <v>32</v>
      </c>
      <c r="B12" s="3">
        <v>44886</v>
      </c>
      <c r="C12" s="3"/>
    </row>
    <row r="13" spans="1:6">
      <c r="A13" s="2" t="s">
        <v>33</v>
      </c>
      <c r="B13" s="3">
        <v>44954</v>
      </c>
      <c r="C13" s="3"/>
    </row>
    <row r="15" spans="1:6">
      <c r="A15" s="1" t="s">
        <v>17</v>
      </c>
    </row>
    <row r="16" spans="1:6">
      <c r="A16" s="2" t="s">
        <v>2</v>
      </c>
      <c r="B16" s="3">
        <v>44564</v>
      </c>
      <c r="C16" s="3"/>
      <c r="E16" s="2" t="s">
        <v>5</v>
      </c>
      <c r="F16">
        <v>30</v>
      </c>
    </row>
    <row r="17" spans="1:6">
      <c r="A17" s="2" t="s">
        <v>4</v>
      </c>
      <c r="B17" s="3">
        <v>44866</v>
      </c>
      <c r="C17" s="3"/>
      <c r="E17" s="2" t="s">
        <v>7</v>
      </c>
      <c r="F17" s="3">
        <f>+B17</f>
        <v>44866</v>
      </c>
    </row>
    <row r="18" spans="1:6">
      <c r="A18" s="2" t="s">
        <v>6</v>
      </c>
      <c r="B18">
        <v>1</v>
      </c>
      <c r="E18" s="2" t="s">
        <v>31</v>
      </c>
      <c r="F18">
        <v>117</v>
      </c>
    </row>
    <row r="19" spans="1:6">
      <c r="A19" s="2" t="s">
        <v>8</v>
      </c>
      <c r="B19" t="s">
        <v>18</v>
      </c>
      <c r="E19" s="2" t="s">
        <v>30</v>
      </c>
      <c r="F19">
        <v>4</v>
      </c>
    </row>
    <row r="20" spans="1:6">
      <c r="A20" s="2" t="s">
        <v>11</v>
      </c>
      <c r="B20" t="s">
        <v>12</v>
      </c>
      <c r="E20" s="2" t="s">
        <v>10</v>
      </c>
      <c r="F20" s="3">
        <v>45012</v>
      </c>
    </row>
    <row r="21" spans="1:6">
      <c r="A21" s="2" t="s">
        <v>14</v>
      </c>
      <c r="B21" t="s">
        <v>15</v>
      </c>
      <c r="E21" s="2" t="s">
        <v>13</v>
      </c>
      <c r="F21" s="3">
        <v>45016</v>
      </c>
    </row>
    <row r="22" spans="1:6">
      <c r="A22" s="2" t="s">
        <v>16</v>
      </c>
      <c r="B22" t="s">
        <v>9</v>
      </c>
      <c r="C22" s="3">
        <v>44895</v>
      </c>
    </row>
    <row r="24" spans="1:6">
      <c r="A24" s="2" t="s">
        <v>32</v>
      </c>
      <c r="B24" s="3">
        <v>44886</v>
      </c>
      <c r="C24" s="3"/>
    </row>
    <row r="25" spans="1:6">
      <c r="A25" s="2" t="s">
        <v>33</v>
      </c>
      <c r="B25" s="3">
        <v>44954</v>
      </c>
      <c r="C25" s="3"/>
    </row>
    <row r="26" spans="1:6">
      <c r="A26" s="2"/>
      <c r="B26" s="3"/>
      <c r="C26" s="3"/>
    </row>
    <row r="27" spans="1:6">
      <c r="A27" s="1" t="s">
        <v>19</v>
      </c>
    </row>
    <row r="28" spans="1:6">
      <c r="A28" s="2" t="s">
        <v>2</v>
      </c>
      <c r="B28" s="3">
        <v>44564</v>
      </c>
      <c r="E28" s="2" t="s">
        <v>5</v>
      </c>
      <c r="F28">
        <v>30</v>
      </c>
    </row>
    <row r="29" spans="1:6">
      <c r="A29" s="2" t="s">
        <v>4</v>
      </c>
      <c r="B29" s="3">
        <v>44866</v>
      </c>
      <c r="E29" s="2" t="s">
        <v>7</v>
      </c>
      <c r="F29" s="3">
        <f>+B29</f>
        <v>44866</v>
      </c>
    </row>
    <row r="30" spans="1:6">
      <c r="A30" s="2" t="s">
        <v>6</v>
      </c>
      <c r="B30">
        <v>1</v>
      </c>
      <c r="E30" s="2" t="s">
        <v>31</v>
      </c>
      <c r="F30">
        <v>117</v>
      </c>
    </row>
    <row r="31" spans="1:6">
      <c r="A31" s="2" t="s">
        <v>8</v>
      </c>
      <c r="B31" t="s">
        <v>18</v>
      </c>
      <c r="E31" s="2" t="s">
        <v>10</v>
      </c>
      <c r="F31" s="3">
        <v>45012</v>
      </c>
    </row>
    <row r="32" spans="1:6">
      <c r="A32" s="2" t="s">
        <v>11</v>
      </c>
      <c r="B32" t="s">
        <v>12</v>
      </c>
      <c r="E32" s="2" t="s">
        <v>13</v>
      </c>
      <c r="F32" s="3">
        <v>45012</v>
      </c>
    </row>
    <row r="33" spans="1:6">
      <c r="A33" s="2" t="s">
        <v>14</v>
      </c>
      <c r="B33" t="s">
        <v>15</v>
      </c>
    </row>
    <row r="34" spans="1:6">
      <c r="A34" s="2" t="s">
        <v>16</v>
      </c>
      <c r="B34" t="s">
        <v>18</v>
      </c>
      <c r="C34" s="3"/>
    </row>
    <row r="36" spans="1:6">
      <c r="A36" s="2" t="s">
        <v>32</v>
      </c>
      <c r="B36" s="3">
        <v>44886</v>
      </c>
      <c r="C36" s="3"/>
    </row>
    <row r="37" spans="1:6">
      <c r="A37" s="2" t="s">
        <v>33</v>
      </c>
      <c r="B37" s="3">
        <v>44954</v>
      </c>
      <c r="C37" s="3"/>
    </row>
    <row r="39" spans="1:6">
      <c r="A39" s="1" t="s">
        <v>20</v>
      </c>
    </row>
    <row r="40" spans="1:6">
      <c r="A40" s="2" t="s">
        <v>2</v>
      </c>
      <c r="B40" s="3">
        <v>44564</v>
      </c>
      <c r="E40" s="2" t="s">
        <v>3</v>
      </c>
      <c r="F40">
        <f>+DAYS360(B41,C43,FALSE)+1</f>
        <v>30</v>
      </c>
    </row>
    <row r="41" spans="1:6">
      <c r="A41" s="2" t="s">
        <v>4</v>
      </c>
      <c r="B41" s="3">
        <v>44866</v>
      </c>
      <c r="E41" s="2" t="s">
        <v>5</v>
      </c>
      <c r="F41">
        <v>31</v>
      </c>
    </row>
    <row r="42" spans="1:6">
      <c r="A42" s="2" t="s">
        <v>6</v>
      </c>
      <c r="B42">
        <v>1</v>
      </c>
      <c r="E42" s="2" t="s">
        <v>7</v>
      </c>
      <c r="F42" s="3">
        <v>44896</v>
      </c>
    </row>
    <row r="43" spans="1:6">
      <c r="A43" s="2" t="s">
        <v>8</v>
      </c>
      <c r="B43" t="s">
        <v>9</v>
      </c>
      <c r="C43" s="3">
        <v>44895</v>
      </c>
      <c r="E43" s="2" t="s">
        <v>10</v>
      </c>
      <c r="F43" s="3">
        <v>45013</v>
      </c>
    </row>
    <row r="44" spans="1:6">
      <c r="A44" s="2" t="s">
        <v>11</v>
      </c>
      <c r="B44" t="s">
        <v>12</v>
      </c>
      <c r="E44" s="2" t="s">
        <v>13</v>
      </c>
      <c r="F44" s="3">
        <f>+F43</f>
        <v>45013</v>
      </c>
    </row>
    <row r="45" spans="1:6">
      <c r="A45" s="2" t="s">
        <v>14</v>
      </c>
      <c r="B45" t="s">
        <v>15</v>
      </c>
      <c r="C45" s="3"/>
      <c r="E45" s="2" t="s">
        <v>31</v>
      </c>
      <c r="F45" s="5">
        <v>87</v>
      </c>
    </row>
    <row r="46" spans="1:6">
      <c r="A46" s="2" t="s">
        <v>16</v>
      </c>
      <c r="B46" t="s">
        <v>18</v>
      </c>
      <c r="C46" s="3"/>
    </row>
    <row r="48" spans="1:6">
      <c r="A48" s="2" t="s">
        <v>32</v>
      </c>
      <c r="B48" s="3">
        <v>44886</v>
      </c>
      <c r="C48" s="3"/>
    </row>
    <row r="49" spans="1:3">
      <c r="A49" s="2" t="s">
        <v>33</v>
      </c>
      <c r="B49" s="3">
        <v>44954</v>
      </c>
      <c r="C49" s="3"/>
    </row>
  </sheetData>
  <mergeCells count="1">
    <mergeCell ref="A1:F1"/>
  </mergeCells>
  <dataValidations count="5">
    <dataValidation type="list" allowBlank="1" showInputMessage="1" showErrorMessage="1" sqref="C22 C34" xr:uid="{AB8C8FCF-3A14-47B6-B70A-40B18DD24A8F}">
      <formula1>"Fin de mes,Día exacto"</formula1>
    </dataValidation>
    <dataValidation type="list" allowBlank="1" showInputMessage="1" showErrorMessage="1" sqref="C22 C34" xr:uid="{CDF900C2-99AF-4E49-B113-8DD67E3F0239}">
      <formula1>"Sí,No"</formula1>
    </dataValidation>
    <dataValidation type="list" allowBlank="1" showInputMessage="1" showErrorMessage="1" sqref="C21" xr:uid="{7B18F0A2-7841-4C44-9651-83AC077DF484}">
      <formula1>"1 mes,2 meses,3 meses"</formula1>
    </dataValidation>
    <dataValidation type="list" allowBlank="1" showInputMessage="1" showErrorMessage="1" sqref="B8 B20 B32 B44" xr:uid="{98FB74F6-BA14-46F5-A957-71CD0604345B}">
      <formula1>"Yes,No"</formula1>
    </dataValidation>
    <dataValidation type="list" allowBlank="1" showInputMessage="1" showErrorMessage="1" sqref="B9 B21 B33 B45" xr:uid="{6B467119-4918-452E-8D7F-98F3AB1F2170}">
      <formula1>"1 month,2 months,3 months"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E603-EC5B-4EE6-A7C1-4AE14488CFD3}">
  <dimension ref="A1:F49"/>
  <sheetViews>
    <sheetView workbookViewId="0">
      <selection sqref="A1:F1"/>
    </sheetView>
  </sheetViews>
  <sheetFormatPr defaultColWidth="11.42578125" defaultRowHeight="15"/>
  <cols>
    <col min="1" max="1" width="48.85546875" bestFit="1" customWidth="1"/>
    <col min="5" max="5" width="53.28515625" bestFit="1" customWidth="1"/>
  </cols>
  <sheetData>
    <row r="1" spans="1:6" ht="18.75">
      <c r="A1" s="4" t="s">
        <v>0</v>
      </c>
      <c r="B1" s="4"/>
      <c r="C1" s="4"/>
      <c r="D1" s="4"/>
      <c r="E1" s="4"/>
      <c r="F1" s="4"/>
    </row>
    <row r="3" spans="1:6">
      <c r="A3" s="1" t="s">
        <v>1</v>
      </c>
    </row>
    <row r="4" spans="1:6">
      <c r="A4" s="2" t="s">
        <v>2</v>
      </c>
      <c r="B4" s="3">
        <v>44564</v>
      </c>
      <c r="C4" s="3"/>
      <c r="E4" s="2" t="s">
        <v>3</v>
      </c>
      <c r="F4">
        <f>+DAYS360(B5,C7,FALSE)+1</f>
        <v>30</v>
      </c>
    </row>
    <row r="5" spans="1:6">
      <c r="A5" s="2" t="s">
        <v>4</v>
      </c>
      <c r="B5" s="3">
        <v>44866</v>
      </c>
      <c r="C5" s="3"/>
      <c r="E5" s="2" t="s">
        <v>5</v>
      </c>
      <c r="F5">
        <v>31</v>
      </c>
    </row>
    <row r="6" spans="1:6">
      <c r="A6" s="2" t="s">
        <v>6</v>
      </c>
      <c r="B6">
        <v>1</v>
      </c>
      <c r="E6" s="2" t="s">
        <v>30</v>
      </c>
      <c r="F6">
        <v>26</v>
      </c>
    </row>
    <row r="7" spans="1:6">
      <c r="A7" s="2" t="s">
        <v>8</v>
      </c>
      <c r="B7" t="s">
        <v>9</v>
      </c>
      <c r="C7" s="3">
        <v>44895</v>
      </c>
      <c r="E7" s="2" t="s">
        <v>31</v>
      </c>
      <c r="F7">
        <v>5</v>
      </c>
    </row>
    <row r="8" spans="1:6">
      <c r="A8" s="2" t="s">
        <v>11</v>
      </c>
      <c r="B8" t="s">
        <v>12</v>
      </c>
      <c r="E8" s="2" t="s">
        <v>7</v>
      </c>
      <c r="F8" s="3">
        <f>+C9</f>
        <v>44896</v>
      </c>
    </row>
    <row r="9" spans="1:6">
      <c r="A9" s="2" t="s">
        <v>14</v>
      </c>
      <c r="B9" t="s">
        <v>15</v>
      </c>
      <c r="C9" s="3">
        <v>44896</v>
      </c>
      <c r="E9" s="2" t="s">
        <v>10</v>
      </c>
      <c r="F9" s="3">
        <v>44930</v>
      </c>
    </row>
    <row r="10" spans="1:6">
      <c r="A10" s="2" t="s">
        <v>16</v>
      </c>
      <c r="B10" t="s">
        <v>9</v>
      </c>
      <c r="C10" s="3">
        <v>44926</v>
      </c>
      <c r="E10" s="2" t="s">
        <v>13</v>
      </c>
      <c r="F10" s="3">
        <v>44957</v>
      </c>
    </row>
    <row r="12" spans="1:6">
      <c r="A12" s="2" t="s">
        <v>32</v>
      </c>
      <c r="B12" s="3">
        <v>44914</v>
      </c>
      <c r="C12" s="3"/>
    </row>
    <row r="13" spans="1:6">
      <c r="A13" s="2" t="s">
        <v>33</v>
      </c>
      <c r="B13" s="3">
        <v>44918</v>
      </c>
      <c r="C13" s="3"/>
    </row>
    <row r="15" spans="1:6">
      <c r="A15" s="1" t="s">
        <v>17</v>
      </c>
    </row>
    <row r="16" spans="1:6">
      <c r="A16" s="2" t="s">
        <v>2</v>
      </c>
      <c r="B16" s="3">
        <v>44564</v>
      </c>
      <c r="C16" s="3"/>
      <c r="E16" s="2" t="s">
        <v>5</v>
      </c>
      <c r="F16">
        <v>30</v>
      </c>
    </row>
    <row r="17" spans="1:6">
      <c r="A17" s="2" t="s">
        <v>4</v>
      </c>
      <c r="B17" s="3">
        <v>44866</v>
      </c>
      <c r="C17" s="3"/>
      <c r="E17" s="2" t="s">
        <v>7</v>
      </c>
      <c r="F17" s="3">
        <f>+B17</f>
        <v>44866</v>
      </c>
    </row>
    <row r="18" spans="1:6">
      <c r="A18" s="2" t="s">
        <v>6</v>
      </c>
      <c r="B18">
        <v>1</v>
      </c>
      <c r="E18" s="2" t="s">
        <v>31</v>
      </c>
      <c r="F18">
        <v>0</v>
      </c>
    </row>
    <row r="19" spans="1:6">
      <c r="A19" s="2" t="s">
        <v>8</v>
      </c>
      <c r="B19" t="s">
        <v>18</v>
      </c>
      <c r="E19" s="2" t="s">
        <v>30</v>
      </c>
      <c r="F19">
        <v>0</v>
      </c>
    </row>
    <row r="20" spans="1:6">
      <c r="A20" s="2" t="s">
        <v>11</v>
      </c>
      <c r="B20" t="s">
        <v>12</v>
      </c>
      <c r="E20" s="2" t="s">
        <v>10</v>
      </c>
      <c r="F20" s="3">
        <f>+C22</f>
        <v>44895</v>
      </c>
    </row>
    <row r="21" spans="1:6">
      <c r="A21" s="2" t="s">
        <v>14</v>
      </c>
      <c r="B21" t="s">
        <v>15</v>
      </c>
      <c r="E21" s="2" t="s">
        <v>13</v>
      </c>
      <c r="F21" s="3">
        <f>+F20</f>
        <v>44895</v>
      </c>
    </row>
    <row r="22" spans="1:6">
      <c r="A22" s="2" t="s">
        <v>16</v>
      </c>
      <c r="B22" t="s">
        <v>9</v>
      </c>
      <c r="C22" s="3">
        <v>44895</v>
      </c>
    </row>
    <row r="24" spans="1:6">
      <c r="A24" s="2" t="s">
        <v>32</v>
      </c>
      <c r="B24" s="3">
        <v>44914</v>
      </c>
      <c r="C24" s="3"/>
    </row>
    <row r="25" spans="1:6">
      <c r="A25" s="2" t="s">
        <v>33</v>
      </c>
      <c r="B25" s="3">
        <v>44918</v>
      </c>
      <c r="C25" s="3"/>
    </row>
    <row r="26" spans="1:6">
      <c r="A26" s="2"/>
      <c r="B26" s="3"/>
      <c r="C26" s="3"/>
    </row>
    <row r="27" spans="1:6">
      <c r="A27" s="1" t="s">
        <v>19</v>
      </c>
    </row>
    <row r="28" spans="1:6">
      <c r="A28" s="2" t="s">
        <v>2</v>
      </c>
      <c r="B28" s="3">
        <v>44564</v>
      </c>
      <c r="E28" s="2" t="s">
        <v>5</v>
      </c>
      <c r="F28">
        <v>30</v>
      </c>
    </row>
    <row r="29" spans="1:6">
      <c r="A29" s="2" t="s">
        <v>4</v>
      </c>
      <c r="B29" s="3">
        <v>44866</v>
      </c>
      <c r="E29" s="2" t="s">
        <v>7</v>
      </c>
      <c r="F29" s="3">
        <f>+B29</f>
        <v>44866</v>
      </c>
    </row>
    <row r="30" spans="1:6">
      <c r="A30" s="2" t="s">
        <v>6</v>
      </c>
      <c r="B30">
        <v>1</v>
      </c>
      <c r="E30" s="2" t="s">
        <v>31</v>
      </c>
      <c r="F30">
        <v>0</v>
      </c>
    </row>
    <row r="31" spans="1:6">
      <c r="A31" s="2" t="s">
        <v>8</v>
      </c>
      <c r="B31" t="s">
        <v>18</v>
      </c>
      <c r="E31" s="2" t="s">
        <v>10</v>
      </c>
      <c r="F31" s="3">
        <v>44895</v>
      </c>
    </row>
    <row r="32" spans="1:6">
      <c r="A32" s="2" t="s">
        <v>11</v>
      </c>
      <c r="B32" t="s">
        <v>12</v>
      </c>
      <c r="E32" s="2" t="s">
        <v>13</v>
      </c>
      <c r="F32" s="3">
        <v>44895</v>
      </c>
    </row>
    <row r="33" spans="1:6">
      <c r="A33" s="2" t="s">
        <v>14</v>
      </c>
      <c r="B33" t="s">
        <v>15</v>
      </c>
    </row>
    <row r="34" spans="1:6">
      <c r="A34" s="2" t="s">
        <v>16</v>
      </c>
      <c r="B34" t="s">
        <v>18</v>
      </c>
      <c r="C34" s="3">
        <v>44895</v>
      </c>
    </row>
    <row r="36" spans="1:6">
      <c r="A36" s="2" t="s">
        <v>32</v>
      </c>
      <c r="B36" s="3">
        <v>44914</v>
      </c>
      <c r="C36" s="3"/>
    </row>
    <row r="37" spans="1:6">
      <c r="A37" s="2" t="s">
        <v>33</v>
      </c>
      <c r="B37" s="3">
        <v>44918</v>
      </c>
      <c r="C37" s="3"/>
    </row>
    <row r="39" spans="1:6">
      <c r="A39" s="1" t="s">
        <v>20</v>
      </c>
    </row>
    <row r="40" spans="1:6">
      <c r="A40" s="2" t="s">
        <v>2</v>
      </c>
      <c r="B40" s="3">
        <v>44564</v>
      </c>
      <c r="E40" s="2" t="s">
        <v>3</v>
      </c>
      <c r="F40">
        <f>+DAYS360(B41,C43,FALSE)+1</f>
        <v>30</v>
      </c>
    </row>
    <row r="41" spans="1:6">
      <c r="A41" s="2" t="s">
        <v>4</v>
      </c>
      <c r="B41" s="3">
        <v>44866</v>
      </c>
      <c r="E41" s="2" t="s">
        <v>5</v>
      </c>
      <c r="F41">
        <v>31</v>
      </c>
    </row>
    <row r="42" spans="1:6">
      <c r="A42" s="2" t="s">
        <v>6</v>
      </c>
      <c r="B42">
        <v>1</v>
      </c>
      <c r="E42" s="2" t="s">
        <v>7</v>
      </c>
      <c r="F42" s="3">
        <v>44896</v>
      </c>
    </row>
    <row r="43" spans="1:6">
      <c r="A43" s="2" t="s">
        <v>8</v>
      </c>
      <c r="B43" t="s">
        <v>9</v>
      </c>
      <c r="C43" s="3">
        <v>44895</v>
      </c>
      <c r="E43" s="2" t="s">
        <v>10</v>
      </c>
      <c r="F43" s="3">
        <v>44930</v>
      </c>
    </row>
    <row r="44" spans="1:6">
      <c r="A44" s="2" t="s">
        <v>11</v>
      </c>
      <c r="B44" t="s">
        <v>12</v>
      </c>
      <c r="E44" s="2" t="s">
        <v>13</v>
      </c>
      <c r="F44" s="3">
        <f>+F43</f>
        <v>44930</v>
      </c>
    </row>
    <row r="45" spans="1:6">
      <c r="A45" s="2" t="s">
        <v>14</v>
      </c>
      <c r="B45" t="s">
        <v>15</v>
      </c>
      <c r="C45" s="3">
        <v>44896</v>
      </c>
      <c r="E45" s="2" t="s">
        <v>31</v>
      </c>
      <c r="F45">
        <v>5</v>
      </c>
    </row>
    <row r="46" spans="1:6">
      <c r="A46" s="2" t="s">
        <v>16</v>
      </c>
      <c r="B46" t="s">
        <v>18</v>
      </c>
      <c r="C46" s="3"/>
    </row>
    <row r="48" spans="1:6">
      <c r="A48" s="2" t="s">
        <v>32</v>
      </c>
      <c r="B48" s="3">
        <v>44914</v>
      </c>
      <c r="C48" s="3"/>
    </row>
    <row r="49" spans="1:3">
      <c r="A49" s="2" t="s">
        <v>33</v>
      </c>
      <c r="B49" s="3">
        <v>44918</v>
      </c>
      <c r="C49" s="3"/>
    </row>
  </sheetData>
  <mergeCells count="1">
    <mergeCell ref="A1:F1"/>
  </mergeCells>
  <dataValidations count="5">
    <dataValidation type="list" allowBlank="1" showInputMessage="1" showErrorMessage="1" sqref="C22 C34" xr:uid="{DF7A5EAA-8C94-4F71-B024-7DF5FF43D6FC}">
      <formula1>"Fin de mes,Día exacto"</formula1>
    </dataValidation>
    <dataValidation type="list" allowBlank="1" showInputMessage="1" showErrorMessage="1" sqref="C22 C34" xr:uid="{298E9A5C-7EBD-4D62-9F84-68E442807E60}">
      <formula1>"Sí,No"</formula1>
    </dataValidation>
    <dataValidation type="list" allowBlank="1" showInputMessage="1" showErrorMessage="1" sqref="C21" xr:uid="{1A81941A-AB09-4638-A591-65BBDC9E2397}">
      <formula1>"1 mes,2 meses,3 meses"</formula1>
    </dataValidation>
    <dataValidation type="list" allowBlank="1" showInputMessage="1" showErrorMessage="1" sqref="B9 B21 B33 B45" xr:uid="{FD2BF6EA-34D3-45B4-90C0-48532B158CF3}">
      <formula1>"1 month,2 months,3 months"</formula1>
    </dataValidation>
    <dataValidation type="list" allowBlank="1" showInputMessage="1" showErrorMessage="1" sqref="B8 B20 B32 B44" xr:uid="{068759D5-5750-4DA8-B61D-0D448ED5686A}">
      <formula1>"Yes,No"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ABADB-6CAF-42CC-8503-5C316CCCFC99}">
  <dimension ref="A1:F58"/>
  <sheetViews>
    <sheetView workbookViewId="0">
      <selection sqref="A1:F1"/>
    </sheetView>
  </sheetViews>
  <sheetFormatPr defaultColWidth="11.42578125" defaultRowHeight="15"/>
  <cols>
    <col min="1" max="1" width="48.85546875" bestFit="1" customWidth="1"/>
    <col min="5" max="5" width="53.28515625" bestFit="1" customWidth="1"/>
  </cols>
  <sheetData>
    <row r="1" spans="1:6" ht="18.75">
      <c r="A1" s="4" t="s">
        <v>0</v>
      </c>
      <c r="B1" s="4"/>
      <c r="C1" s="4"/>
      <c r="D1" s="4"/>
      <c r="E1" s="4"/>
      <c r="F1" s="4"/>
    </row>
    <row r="3" spans="1:6">
      <c r="A3" s="1" t="s">
        <v>1</v>
      </c>
    </row>
    <row r="4" spans="1:6">
      <c r="A4" s="2" t="s">
        <v>2</v>
      </c>
      <c r="B4" s="3">
        <v>44564</v>
      </c>
      <c r="C4" s="3"/>
      <c r="E4" s="2" t="s">
        <v>3</v>
      </c>
      <c r="F4">
        <f>+DAYS360(B5,C7,FALSE)+1</f>
        <v>30</v>
      </c>
    </row>
    <row r="5" spans="1:6">
      <c r="A5" s="2" t="s">
        <v>4</v>
      </c>
      <c r="B5" s="3">
        <v>44866</v>
      </c>
      <c r="C5" s="3"/>
      <c r="E5" s="2" t="s">
        <v>5</v>
      </c>
      <c r="F5">
        <v>31</v>
      </c>
    </row>
    <row r="6" spans="1:6">
      <c r="A6" s="2" t="s">
        <v>6</v>
      </c>
      <c r="B6">
        <v>1</v>
      </c>
      <c r="E6" s="2" t="s">
        <v>30</v>
      </c>
      <c r="F6">
        <v>26</v>
      </c>
    </row>
    <row r="7" spans="1:6">
      <c r="A7" s="2" t="s">
        <v>8</v>
      </c>
      <c r="B7" t="s">
        <v>9</v>
      </c>
      <c r="C7" s="3">
        <v>44895</v>
      </c>
      <c r="E7" s="2" t="s">
        <v>31</v>
      </c>
      <c r="F7">
        <v>3</v>
      </c>
    </row>
    <row r="8" spans="1:6">
      <c r="A8" s="2" t="s">
        <v>11</v>
      </c>
      <c r="B8" t="s">
        <v>12</v>
      </c>
      <c r="E8" s="2" t="s">
        <v>7</v>
      </c>
      <c r="F8" s="3">
        <v>44896</v>
      </c>
    </row>
    <row r="9" spans="1:6">
      <c r="A9" s="2" t="s">
        <v>14</v>
      </c>
      <c r="B9" t="s">
        <v>15</v>
      </c>
      <c r="C9" s="3">
        <v>44896</v>
      </c>
      <c r="E9" s="2" t="s">
        <v>10</v>
      </c>
      <c r="F9" s="3">
        <v>44931</v>
      </c>
    </row>
    <row r="10" spans="1:6">
      <c r="A10" s="2" t="s">
        <v>16</v>
      </c>
      <c r="B10" t="s">
        <v>9</v>
      </c>
      <c r="C10" s="3">
        <v>44926</v>
      </c>
      <c r="E10" s="2" t="s">
        <v>13</v>
      </c>
      <c r="F10" s="3">
        <v>44957</v>
      </c>
    </row>
    <row r="12" spans="1:6">
      <c r="A12" s="2" t="s">
        <v>32</v>
      </c>
      <c r="B12" s="3">
        <v>44915</v>
      </c>
      <c r="C12" s="3"/>
    </row>
    <row r="13" spans="1:6">
      <c r="A13" s="2" t="s">
        <v>34</v>
      </c>
      <c r="B13">
        <v>5</v>
      </c>
      <c r="C13" s="3"/>
    </row>
    <row r="14" spans="1:6">
      <c r="A14" s="2" t="s">
        <v>35</v>
      </c>
      <c r="B14" s="3">
        <v>44922</v>
      </c>
      <c r="C14" s="3"/>
    </row>
    <row r="15" spans="1:6">
      <c r="A15" s="2" t="s">
        <v>36</v>
      </c>
      <c r="B15" s="3">
        <v>44924</v>
      </c>
      <c r="C15" s="3"/>
    </row>
    <row r="17" spans="1:6">
      <c r="A17" s="1" t="s">
        <v>17</v>
      </c>
    </row>
    <row r="18" spans="1:6">
      <c r="A18" s="2" t="s">
        <v>2</v>
      </c>
      <c r="B18" s="3">
        <v>44564</v>
      </c>
      <c r="C18" s="3"/>
      <c r="E18" s="2" t="s">
        <v>5</v>
      </c>
      <c r="F18">
        <v>30</v>
      </c>
    </row>
    <row r="19" spans="1:6">
      <c r="A19" s="2" t="s">
        <v>4</v>
      </c>
      <c r="B19" s="3">
        <v>44866</v>
      </c>
      <c r="C19" s="3"/>
      <c r="E19" s="2" t="s">
        <v>7</v>
      </c>
      <c r="F19" s="3">
        <v>44866</v>
      </c>
    </row>
    <row r="20" spans="1:6">
      <c r="A20" s="2" t="s">
        <v>6</v>
      </c>
      <c r="B20">
        <v>1</v>
      </c>
      <c r="E20" s="2" t="s">
        <v>31</v>
      </c>
      <c r="F20">
        <v>0</v>
      </c>
    </row>
    <row r="21" spans="1:6">
      <c r="A21" s="2" t="s">
        <v>8</v>
      </c>
      <c r="B21" t="s">
        <v>18</v>
      </c>
      <c r="E21" s="2" t="s">
        <v>30</v>
      </c>
      <c r="F21">
        <v>29</v>
      </c>
    </row>
    <row r="22" spans="1:6">
      <c r="A22" s="2" t="s">
        <v>11</v>
      </c>
      <c r="B22" t="s">
        <v>12</v>
      </c>
      <c r="E22" s="2" t="s">
        <v>10</v>
      </c>
      <c r="F22" s="3">
        <v>44897</v>
      </c>
    </row>
    <row r="23" spans="1:6">
      <c r="A23" s="2" t="s">
        <v>14</v>
      </c>
      <c r="B23" t="s">
        <v>15</v>
      </c>
      <c r="E23" s="2" t="s">
        <v>13</v>
      </c>
      <c r="F23" s="3">
        <v>44926</v>
      </c>
    </row>
    <row r="24" spans="1:6">
      <c r="A24" s="2" t="s">
        <v>16</v>
      </c>
      <c r="B24" t="s">
        <v>9</v>
      </c>
      <c r="C24" s="3"/>
    </row>
    <row r="26" spans="1:6">
      <c r="A26" s="2" t="s">
        <v>32</v>
      </c>
      <c r="B26" s="3">
        <v>44915</v>
      </c>
      <c r="C26" s="3"/>
    </row>
    <row r="27" spans="1:6">
      <c r="A27" s="2" t="s">
        <v>34</v>
      </c>
      <c r="B27">
        <v>5</v>
      </c>
      <c r="C27" s="3"/>
    </row>
    <row r="28" spans="1:6">
      <c r="A28" s="2" t="s">
        <v>35</v>
      </c>
      <c r="B28" s="3">
        <v>44922</v>
      </c>
      <c r="C28" s="3"/>
    </row>
    <row r="29" spans="1:6">
      <c r="A29" s="2" t="s">
        <v>36</v>
      </c>
      <c r="B29" s="3">
        <v>44924</v>
      </c>
      <c r="C29" s="3"/>
    </row>
    <row r="30" spans="1:6">
      <c r="A30" s="2"/>
      <c r="B30" s="3"/>
      <c r="C30" s="3"/>
    </row>
    <row r="31" spans="1:6">
      <c r="A31" s="1" t="s">
        <v>19</v>
      </c>
    </row>
    <row r="32" spans="1:6">
      <c r="A32" s="2" t="s">
        <v>2</v>
      </c>
      <c r="B32" s="3">
        <v>44564</v>
      </c>
      <c r="E32" s="2" t="s">
        <v>5</v>
      </c>
      <c r="F32">
        <v>30</v>
      </c>
    </row>
    <row r="33" spans="1:6">
      <c r="A33" s="2" t="s">
        <v>4</v>
      </c>
      <c r="B33" s="3">
        <v>44866</v>
      </c>
      <c r="E33" s="2" t="s">
        <v>7</v>
      </c>
      <c r="F33" s="3">
        <f>+B33</f>
        <v>44866</v>
      </c>
    </row>
    <row r="34" spans="1:6">
      <c r="A34" s="2" t="s">
        <v>6</v>
      </c>
      <c r="B34">
        <v>1</v>
      </c>
      <c r="E34" s="2" t="s">
        <v>31</v>
      </c>
      <c r="F34">
        <v>0</v>
      </c>
    </row>
    <row r="35" spans="1:6">
      <c r="A35" s="2" t="s">
        <v>8</v>
      </c>
      <c r="B35" t="s">
        <v>18</v>
      </c>
      <c r="E35" s="2" t="s">
        <v>10</v>
      </c>
      <c r="F35" s="3">
        <v>44897</v>
      </c>
    </row>
    <row r="36" spans="1:6">
      <c r="A36" s="2" t="s">
        <v>11</v>
      </c>
      <c r="B36" t="s">
        <v>12</v>
      </c>
      <c r="E36" s="2" t="s">
        <v>13</v>
      </c>
      <c r="F36" s="3">
        <f>+F35</f>
        <v>44897</v>
      </c>
    </row>
    <row r="37" spans="1:6">
      <c r="A37" s="2" t="s">
        <v>14</v>
      </c>
      <c r="B37" t="s">
        <v>15</v>
      </c>
    </row>
    <row r="38" spans="1:6">
      <c r="A38" s="2" t="s">
        <v>16</v>
      </c>
      <c r="B38" t="s">
        <v>18</v>
      </c>
      <c r="C38" s="3"/>
    </row>
    <row r="40" spans="1:6">
      <c r="A40" s="2" t="s">
        <v>32</v>
      </c>
      <c r="B40" s="3">
        <v>44915</v>
      </c>
      <c r="C40" s="3"/>
    </row>
    <row r="41" spans="1:6">
      <c r="A41" s="2" t="s">
        <v>34</v>
      </c>
      <c r="B41">
        <v>5</v>
      </c>
      <c r="C41" s="3"/>
    </row>
    <row r="42" spans="1:6">
      <c r="A42" s="2" t="s">
        <v>35</v>
      </c>
      <c r="B42" s="3">
        <v>44922</v>
      </c>
      <c r="C42" s="3"/>
    </row>
    <row r="43" spans="1:6">
      <c r="A43" s="2" t="s">
        <v>36</v>
      </c>
      <c r="B43" s="3">
        <v>44924</v>
      </c>
      <c r="C43" s="3"/>
    </row>
    <row r="44" spans="1:6">
      <c r="A44" s="2"/>
      <c r="B44" s="3"/>
      <c r="C44" s="3"/>
    </row>
    <row r="46" spans="1:6">
      <c r="A46" s="1" t="s">
        <v>20</v>
      </c>
    </row>
    <row r="47" spans="1:6">
      <c r="A47" s="2" t="s">
        <v>2</v>
      </c>
      <c r="B47" s="3">
        <v>44564</v>
      </c>
      <c r="E47" s="2" t="s">
        <v>3</v>
      </c>
      <c r="F47">
        <f>+DAYS360(B48,C50,FALSE)+1</f>
        <v>30</v>
      </c>
    </row>
    <row r="48" spans="1:6">
      <c r="A48" s="2" t="s">
        <v>4</v>
      </c>
      <c r="B48" s="3">
        <v>44866</v>
      </c>
      <c r="E48" s="2" t="s">
        <v>5</v>
      </c>
      <c r="F48">
        <f>+DAYS360(C52,C53,FALSE)+1</f>
        <v>31</v>
      </c>
    </row>
    <row r="49" spans="1:6">
      <c r="A49" s="2" t="s">
        <v>6</v>
      </c>
      <c r="B49">
        <v>1</v>
      </c>
      <c r="E49" s="2" t="s">
        <v>7</v>
      </c>
      <c r="F49" s="3">
        <f>+C52</f>
        <v>44896</v>
      </c>
    </row>
    <row r="50" spans="1:6">
      <c r="A50" s="2" t="s">
        <v>8</v>
      </c>
      <c r="B50" t="s">
        <v>9</v>
      </c>
      <c r="C50" s="3">
        <v>44895</v>
      </c>
      <c r="E50" s="2" t="s">
        <v>10</v>
      </c>
      <c r="F50" s="3">
        <v>44931</v>
      </c>
    </row>
    <row r="51" spans="1:6">
      <c r="A51" s="2" t="s">
        <v>11</v>
      </c>
      <c r="B51" t="s">
        <v>12</v>
      </c>
      <c r="E51" s="2" t="s">
        <v>13</v>
      </c>
      <c r="F51" s="3">
        <f>+F50</f>
        <v>44931</v>
      </c>
    </row>
    <row r="52" spans="1:6">
      <c r="A52" s="2" t="s">
        <v>14</v>
      </c>
      <c r="B52" t="s">
        <v>15</v>
      </c>
      <c r="C52" s="3">
        <v>44896</v>
      </c>
      <c r="E52" s="2" t="s">
        <v>31</v>
      </c>
      <c r="F52">
        <v>3</v>
      </c>
    </row>
    <row r="53" spans="1:6">
      <c r="A53" s="2" t="s">
        <v>16</v>
      </c>
      <c r="B53" t="s">
        <v>18</v>
      </c>
      <c r="C53" s="3">
        <v>44926</v>
      </c>
    </row>
    <row r="55" spans="1:6">
      <c r="A55" s="2" t="s">
        <v>32</v>
      </c>
      <c r="B55" s="3">
        <v>44915</v>
      </c>
      <c r="C55" s="3"/>
    </row>
    <row r="56" spans="1:6">
      <c r="A56" s="2" t="s">
        <v>34</v>
      </c>
      <c r="B56">
        <v>5</v>
      </c>
      <c r="C56" s="3"/>
    </row>
    <row r="57" spans="1:6">
      <c r="A57" s="2" t="s">
        <v>35</v>
      </c>
      <c r="B57" s="3">
        <v>44923</v>
      </c>
      <c r="C57" s="3"/>
    </row>
    <row r="58" spans="1:6">
      <c r="A58" s="2" t="s">
        <v>36</v>
      </c>
      <c r="B58" s="3">
        <v>44926</v>
      </c>
    </row>
  </sheetData>
  <mergeCells count="1">
    <mergeCell ref="A1:F1"/>
  </mergeCells>
  <dataValidations count="5">
    <dataValidation type="list" allowBlank="1" showInputMessage="1" showErrorMessage="1" sqref="C23" xr:uid="{3E530CD8-452B-4179-91F3-D3CF835DC7F6}">
      <formula1>"1 mes,2 meses,3 meses"</formula1>
    </dataValidation>
    <dataValidation type="list" allowBlank="1" showInputMessage="1" showErrorMessage="1" sqref="C24 C38" xr:uid="{FC832787-3C38-4707-A2A1-6045152DFF3E}">
      <formula1>"Sí,No"</formula1>
    </dataValidation>
    <dataValidation type="list" allowBlank="1" showInputMessage="1" showErrorMessage="1" sqref="C24 C38" xr:uid="{D8330AF8-BB67-4542-89A0-914A02C72C38}">
      <formula1>"Fin de mes,Día exacto"</formula1>
    </dataValidation>
    <dataValidation type="list" allowBlank="1" showInputMessage="1" showErrorMessage="1" sqref="B9 B23 B37 B52" xr:uid="{38783554-B065-41B7-A6A9-D265F10F30CF}">
      <formula1>"1 month,2 months,3 months"</formula1>
    </dataValidation>
    <dataValidation type="list" allowBlank="1" showInputMessage="1" showErrorMessage="1" sqref="B8 B22 B36 B51" xr:uid="{80671F61-0259-4B8C-B71A-9C87C8451647}">
      <formula1>"Yes,No"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361F-8C24-4939-9F0D-75D0B4599E68}">
  <dimension ref="A1:F13"/>
  <sheetViews>
    <sheetView workbookViewId="0">
      <selection sqref="A1:F1"/>
    </sheetView>
  </sheetViews>
  <sheetFormatPr defaultColWidth="11.42578125" defaultRowHeight="15"/>
  <cols>
    <col min="1" max="1" width="48.85546875" bestFit="1" customWidth="1"/>
    <col min="5" max="5" width="53.28515625" bestFit="1" customWidth="1"/>
  </cols>
  <sheetData>
    <row r="1" spans="1:6" ht="18.75">
      <c r="A1" s="4" t="s">
        <v>0</v>
      </c>
      <c r="B1" s="4"/>
      <c r="C1" s="4"/>
      <c r="D1" s="4"/>
      <c r="E1" s="4"/>
      <c r="F1" s="4"/>
    </row>
    <row r="3" spans="1:6">
      <c r="A3" s="1" t="s">
        <v>1</v>
      </c>
    </row>
    <row r="4" spans="1:6">
      <c r="A4" s="2" t="s">
        <v>2</v>
      </c>
      <c r="B4" s="3">
        <v>45054</v>
      </c>
      <c r="C4" s="3"/>
      <c r="E4" s="2" t="s">
        <v>3</v>
      </c>
      <c r="F4">
        <v>17</v>
      </c>
    </row>
    <row r="5" spans="1:6">
      <c r="A5" s="2" t="s">
        <v>4</v>
      </c>
      <c r="B5" s="3">
        <v>45122</v>
      </c>
      <c r="C5" s="3"/>
      <c r="E5" s="2" t="s">
        <v>5</v>
      </c>
      <c r="F5">
        <v>31</v>
      </c>
    </row>
    <row r="6" spans="1:6">
      <c r="A6" s="2" t="s">
        <v>6</v>
      </c>
      <c r="B6">
        <v>1</v>
      </c>
      <c r="E6" s="2" t="s">
        <v>30</v>
      </c>
      <c r="F6">
        <v>0</v>
      </c>
    </row>
    <row r="7" spans="1:6">
      <c r="A7" s="2" t="s">
        <v>8</v>
      </c>
      <c r="B7" t="s">
        <v>9</v>
      </c>
      <c r="C7" s="3"/>
      <c r="E7" s="2" t="s">
        <v>31</v>
      </c>
      <c r="F7">
        <v>0</v>
      </c>
    </row>
    <row r="8" spans="1:6">
      <c r="A8" s="2" t="s">
        <v>11</v>
      </c>
      <c r="B8" t="s">
        <v>12</v>
      </c>
      <c r="E8" s="2" t="s">
        <v>7</v>
      </c>
      <c r="F8" s="3">
        <f>+B12+1</f>
        <v>45115</v>
      </c>
    </row>
    <row r="9" spans="1:6">
      <c r="A9" s="2" t="s">
        <v>14</v>
      </c>
      <c r="B9" t="s">
        <v>15</v>
      </c>
      <c r="C9" s="3"/>
      <c r="E9" s="2" t="s">
        <v>10</v>
      </c>
      <c r="F9" s="3">
        <v>45169</v>
      </c>
    </row>
    <row r="10" spans="1:6">
      <c r="A10" s="2" t="s">
        <v>16</v>
      </c>
      <c r="B10" t="s">
        <v>9</v>
      </c>
      <c r="C10" s="3"/>
      <c r="E10" s="2" t="s">
        <v>13</v>
      </c>
      <c r="F10" s="3">
        <f>+F9</f>
        <v>45169</v>
      </c>
    </row>
    <row r="12" spans="1:6">
      <c r="A12" s="2" t="s">
        <v>32</v>
      </c>
      <c r="B12" s="3">
        <v>45114</v>
      </c>
      <c r="C12" s="3"/>
    </row>
    <row r="13" spans="1:6">
      <c r="A13" s="2" t="s">
        <v>33</v>
      </c>
      <c r="B13" s="3">
        <v>45119</v>
      </c>
      <c r="C13" s="3"/>
    </row>
  </sheetData>
  <mergeCells count="1">
    <mergeCell ref="A1:F1"/>
  </mergeCells>
  <dataValidations count="2">
    <dataValidation type="list" allowBlank="1" showInputMessage="1" showErrorMessage="1" sqref="B8" xr:uid="{C8B9F0E7-4033-440A-9780-B4B44230D3DD}">
      <formula1>"Yes,No"</formula1>
    </dataValidation>
    <dataValidation type="list" allowBlank="1" showInputMessage="1" showErrorMessage="1" sqref="B9" xr:uid="{5FFB9F9F-B0BB-4C62-BB17-6DF3028E5C3A}">
      <formula1>"1 month,2 months,3 months"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16AA-E24D-4CC6-A069-31164B1F66EA}">
  <dimension ref="A1:F13"/>
  <sheetViews>
    <sheetView workbookViewId="0">
      <selection sqref="A1:F1"/>
    </sheetView>
  </sheetViews>
  <sheetFormatPr defaultColWidth="11.42578125" defaultRowHeight="15"/>
  <cols>
    <col min="1" max="1" width="48.85546875" bestFit="1" customWidth="1"/>
    <col min="5" max="5" width="53.28515625" bestFit="1" customWidth="1"/>
  </cols>
  <sheetData>
    <row r="1" spans="1:6" ht="18.75">
      <c r="A1" s="4" t="s">
        <v>0</v>
      </c>
      <c r="B1" s="4"/>
      <c r="C1" s="4"/>
      <c r="D1" s="4"/>
      <c r="E1" s="4"/>
      <c r="F1" s="4"/>
    </row>
    <row r="3" spans="1:6">
      <c r="A3" s="1" t="s">
        <v>1</v>
      </c>
    </row>
    <row r="4" spans="1:6">
      <c r="A4" s="2" t="s">
        <v>2</v>
      </c>
      <c r="B4" s="3">
        <v>44928</v>
      </c>
      <c r="C4" s="3"/>
      <c r="E4" s="2" t="s">
        <v>7</v>
      </c>
      <c r="F4" s="3">
        <f>+B5</f>
        <v>45122</v>
      </c>
    </row>
    <row r="5" spans="1:6">
      <c r="A5" s="2" t="s">
        <v>4</v>
      </c>
      <c r="B5" s="3">
        <v>45122</v>
      </c>
      <c r="C5" s="3"/>
      <c r="E5" s="2" t="s">
        <v>5</v>
      </c>
      <c r="F5">
        <v>31</v>
      </c>
    </row>
    <row r="6" spans="1:6">
      <c r="A6" s="2" t="s">
        <v>6</v>
      </c>
      <c r="B6">
        <v>1</v>
      </c>
      <c r="E6" s="2" t="s">
        <v>31</v>
      </c>
      <c r="F6">
        <v>5</v>
      </c>
    </row>
    <row r="7" spans="1:6">
      <c r="A7" s="2" t="s">
        <v>8</v>
      </c>
      <c r="B7" t="s">
        <v>18</v>
      </c>
      <c r="C7" s="3"/>
      <c r="E7" s="2" t="s">
        <v>30</v>
      </c>
      <c r="F7">
        <v>12</v>
      </c>
    </row>
    <row r="8" spans="1:6">
      <c r="A8" s="2" t="s">
        <v>11</v>
      </c>
      <c r="B8" t="s">
        <v>12</v>
      </c>
      <c r="E8" s="2" t="s">
        <v>10</v>
      </c>
      <c r="F8" s="3">
        <v>45157</v>
      </c>
    </row>
    <row r="9" spans="1:6">
      <c r="A9" s="2" t="s">
        <v>14</v>
      </c>
      <c r="B9" t="s">
        <v>15</v>
      </c>
      <c r="C9" s="3"/>
      <c r="E9" s="2" t="s">
        <v>13</v>
      </c>
      <c r="F9" s="3">
        <v>45169</v>
      </c>
    </row>
    <row r="10" spans="1:6">
      <c r="A10" s="2" t="s">
        <v>16</v>
      </c>
      <c r="B10" t="s">
        <v>9</v>
      </c>
      <c r="C10" s="3"/>
    </row>
    <row r="12" spans="1:6">
      <c r="A12" s="2" t="s">
        <v>32</v>
      </c>
      <c r="B12" s="3">
        <v>45128</v>
      </c>
      <c r="C12" s="3"/>
    </row>
    <row r="13" spans="1:6">
      <c r="A13" s="2" t="s">
        <v>33</v>
      </c>
      <c r="B13" s="3">
        <v>45132</v>
      </c>
      <c r="C13" s="3"/>
    </row>
  </sheetData>
  <mergeCells count="1">
    <mergeCell ref="A1:F1"/>
  </mergeCells>
  <dataValidations count="2">
    <dataValidation type="list" allowBlank="1" showInputMessage="1" showErrorMessage="1" sqref="B9" xr:uid="{1BF44856-6F6B-4151-BCA2-18B7610F3E88}">
      <formula1>"1 month,2 months,3 months"</formula1>
    </dataValidation>
    <dataValidation type="list" allowBlank="1" showInputMessage="1" showErrorMessage="1" sqref="B8" xr:uid="{A53E176E-71FF-426F-81F8-1340C9E63819}">
      <formula1>"Yes,No"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DE74-831D-4DF6-A4AD-916406F5A741}">
  <dimension ref="A1:F58"/>
  <sheetViews>
    <sheetView workbookViewId="0">
      <selection sqref="A1:F1"/>
    </sheetView>
  </sheetViews>
  <sheetFormatPr defaultColWidth="11.42578125" defaultRowHeight="15"/>
  <cols>
    <col min="1" max="1" width="48.85546875" bestFit="1" customWidth="1"/>
    <col min="5" max="5" width="53.28515625" bestFit="1" customWidth="1"/>
  </cols>
  <sheetData>
    <row r="1" spans="1:6" ht="18.75">
      <c r="A1" s="4" t="s">
        <v>0</v>
      </c>
      <c r="B1" s="4"/>
      <c r="C1" s="4"/>
      <c r="D1" s="4"/>
      <c r="E1" s="4"/>
      <c r="F1" s="4"/>
    </row>
    <row r="3" spans="1:6">
      <c r="A3" s="1" t="s">
        <v>1</v>
      </c>
    </row>
    <row r="4" spans="1:6">
      <c r="A4" s="2" t="s">
        <v>2</v>
      </c>
      <c r="B4" s="3">
        <v>44564</v>
      </c>
      <c r="C4" s="3"/>
      <c r="E4" s="2" t="s">
        <v>3</v>
      </c>
      <c r="F4">
        <f>+DAYS360(B5,C7,FALSE)+1</f>
        <v>30</v>
      </c>
    </row>
    <row r="5" spans="1:6">
      <c r="A5" s="2" t="s">
        <v>4</v>
      </c>
      <c r="B5" s="3">
        <v>44866</v>
      </c>
      <c r="C5" s="3"/>
      <c r="E5" s="2" t="s">
        <v>5</v>
      </c>
      <c r="F5">
        <f>+DAYS360(C9,B12,FALSE)+6</f>
        <v>31</v>
      </c>
    </row>
    <row r="6" spans="1:6">
      <c r="A6" s="2" t="s">
        <v>6</v>
      </c>
      <c r="B6">
        <v>1</v>
      </c>
      <c r="E6" s="2" t="s">
        <v>30</v>
      </c>
      <c r="F6">
        <v>21</v>
      </c>
    </row>
    <row r="7" spans="1:6">
      <c r="A7" s="2" t="s">
        <v>8</v>
      </c>
      <c r="B7" t="s">
        <v>9</v>
      </c>
      <c r="C7" s="3">
        <v>44895</v>
      </c>
      <c r="E7" s="2" t="s">
        <v>31</v>
      </c>
      <c r="F7">
        <v>3</v>
      </c>
    </row>
    <row r="8" spans="1:6">
      <c r="A8" s="2" t="s">
        <v>11</v>
      </c>
      <c r="B8" t="s">
        <v>12</v>
      </c>
      <c r="E8" s="2" t="s">
        <v>7</v>
      </c>
      <c r="F8" s="3">
        <v>44896</v>
      </c>
    </row>
    <row r="9" spans="1:6">
      <c r="A9" s="2" t="s">
        <v>14</v>
      </c>
      <c r="B9" t="s">
        <v>15</v>
      </c>
      <c r="C9" s="3">
        <v>44896</v>
      </c>
      <c r="E9" s="2" t="s">
        <v>10</v>
      </c>
      <c r="F9" s="3">
        <v>44936</v>
      </c>
    </row>
    <row r="10" spans="1:6">
      <c r="A10" s="2" t="s">
        <v>16</v>
      </c>
      <c r="B10" t="s">
        <v>9</v>
      </c>
      <c r="C10" s="3">
        <v>44926</v>
      </c>
      <c r="E10" s="2" t="s">
        <v>13</v>
      </c>
      <c r="F10" s="3">
        <v>44957</v>
      </c>
    </row>
    <row r="12" spans="1:6">
      <c r="A12" s="2" t="s">
        <v>32</v>
      </c>
      <c r="B12" s="3">
        <v>44921</v>
      </c>
      <c r="C12" s="3"/>
    </row>
    <row r="13" spans="1:6">
      <c r="A13" s="2" t="s">
        <v>34</v>
      </c>
      <c r="B13">
        <v>10</v>
      </c>
      <c r="C13" s="3"/>
    </row>
    <row r="14" spans="1:6">
      <c r="A14" s="2" t="s">
        <v>35</v>
      </c>
      <c r="B14" s="3">
        <v>44986</v>
      </c>
      <c r="C14" s="3"/>
    </row>
    <row r="15" spans="1:6">
      <c r="A15" s="2" t="s">
        <v>36</v>
      </c>
      <c r="B15" s="3">
        <v>44988</v>
      </c>
      <c r="C15" s="3"/>
    </row>
    <row r="17" spans="1:6">
      <c r="A17" s="1" t="s">
        <v>17</v>
      </c>
    </row>
    <row r="18" spans="1:6">
      <c r="A18" s="2" t="s">
        <v>2</v>
      </c>
      <c r="B18" s="3">
        <v>44564</v>
      </c>
      <c r="C18" s="3"/>
      <c r="E18" s="2" t="s">
        <v>5</v>
      </c>
      <c r="F18">
        <v>30</v>
      </c>
    </row>
    <row r="19" spans="1:6">
      <c r="A19" s="2" t="s">
        <v>4</v>
      </c>
      <c r="B19" s="3">
        <v>44866</v>
      </c>
      <c r="C19" s="3"/>
      <c r="E19" s="2" t="s">
        <v>7</v>
      </c>
      <c r="F19" s="3">
        <v>44866</v>
      </c>
    </row>
    <row r="20" spans="1:6">
      <c r="A20" s="2" t="s">
        <v>6</v>
      </c>
      <c r="B20">
        <v>1</v>
      </c>
      <c r="E20" s="2" t="s">
        <v>31</v>
      </c>
      <c r="F20">
        <v>0</v>
      </c>
    </row>
    <row r="21" spans="1:6">
      <c r="A21" s="2" t="s">
        <v>8</v>
      </c>
      <c r="B21" t="s">
        <v>18</v>
      </c>
      <c r="E21" s="2" t="s">
        <v>30</v>
      </c>
      <c r="F21">
        <v>24</v>
      </c>
    </row>
    <row r="22" spans="1:6">
      <c r="A22" s="2" t="s">
        <v>11</v>
      </c>
      <c r="B22" t="s">
        <v>12</v>
      </c>
      <c r="E22" s="2" t="s">
        <v>10</v>
      </c>
      <c r="F22" s="3">
        <v>44902</v>
      </c>
    </row>
    <row r="23" spans="1:6">
      <c r="A23" s="2" t="s">
        <v>14</v>
      </c>
      <c r="B23" t="s">
        <v>15</v>
      </c>
      <c r="E23" s="2" t="s">
        <v>13</v>
      </c>
      <c r="F23" s="3">
        <v>44926</v>
      </c>
    </row>
    <row r="24" spans="1:6">
      <c r="A24" s="2" t="s">
        <v>16</v>
      </c>
      <c r="B24" t="s">
        <v>9</v>
      </c>
      <c r="C24" s="3"/>
    </row>
    <row r="26" spans="1:6">
      <c r="A26" s="2" t="s">
        <v>32</v>
      </c>
      <c r="B26" s="3">
        <v>44921</v>
      </c>
      <c r="C26" s="3"/>
    </row>
    <row r="27" spans="1:6">
      <c r="A27" s="2" t="s">
        <v>34</v>
      </c>
      <c r="B27">
        <v>10</v>
      </c>
      <c r="C27" s="3"/>
    </row>
    <row r="28" spans="1:6">
      <c r="A28" s="2" t="s">
        <v>35</v>
      </c>
      <c r="B28" s="3">
        <v>44986</v>
      </c>
      <c r="C28" s="3"/>
    </row>
    <row r="29" spans="1:6">
      <c r="A29" s="2" t="s">
        <v>36</v>
      </c>
      <c r="B29" s="3">
        <v>44988</v>
      </c>
      <c r="C29" s="3"/>
    </row>
    <row r="30" spans="1:6">
      <c r="A30" s="2"/>
      <c r="B30" s="3"/>
      <c r="C30" s="3"/>
    </row>
    <row r="31" spans="1:6">
      <c r="A31" s="1" t="s">
        <v>19</v>
      </c>
    </row>
    <row r="32" spans="1:6">
      <c r="A32" s="2" t="s">
        <v>2</v>
      </c>
      <c r="B32" s="3">
        <v>44564</v>
      </c>
      <c r="E32" s="2" t="s">
        <v>5</v>
      </c>
      <c r="F32">
        <v>30</v>
      </c>
    </row>
    <row r="33" spans="1:6">
      <c r="A33" s="2" t="s">
        <v>4</v>
      </c>
      <c r="B33" s="3">
        <v>44866</v>
      </c>
      <c r="E33" s="2" t="s">
        <v>7</v>
      </c>
      <c r="F33" s="3">
        <f>+B33</f>
        <v>44866</v>
      </c>
    </row>
    <row r="34" spans="1:6">
      <c r="A34" s="2" t="s">
        <v>6</v>
      </c>
      <c r="B34">
        <v>1</v>
      </c>
      <c r="E34" s="2" t="s">
        <v>31</v>
      </c>
      <c r="F34">
        <v>0</v>
      </c>
    </row>
    <row r="35" spans="1:6">
      <c r="A35" s="2" t="s">
        <v>8</v>
      </c>
      <c r="B35" t="s">
        <v>18</v>
      </c>
      <c r="E35" s="2" t="s">
        <v>10</v>
      </c>
      <c r="F35" s="3">
        <v>44902</v>
      </c>
    </row>
    <row r="36" spans="1:6">
      <c r="A36" s="2" t="s">
        <v>11</v>
      </c>
      <c r="B36" t="s">
        <v>12</v>
      </c>
      <c r="E36" s="2" t="s">
        <v>13</v>
      </c>
      <c r="F36" s="3">
        <f>+F35</f>
        <v>44902</v>
      </c>
    </row>
    <row r="37" spans="1:6">
      <c r="A37" s="2" t="s">
        <v>14</v>
      </c>
      <c r="B37" t="s">
        <v>15</v>
      </c>
    </row>
    <row r="38" spans="1:6">
      <c r="A38" s="2" t="s">
        <v>16</v>
      </c>
      <c r="B38" t="s">
        <v>18</v>
      </c>
      <c r="C38" s="3"/>
    </row>
    <row r="40" spans="1:6">
      <c r="A40" s="2" t="s">
        <v>32</v>
      </c>
      <c r="B40" s="3">
        <v>44921</v>
      </c>
      <c r="C40" s="3"/>
    </row>
    <row r="41" spans="1:6">
      <c r="A41" s="2" t="s">
        <v>34</v>
      </c>
      <c r="B41">
        <v>10</v>
      </c>
      <c r="C41" s="3"/>
    </row>
    <row r="42" spans="1:6">
      <c r="A42" s="2" t="s">
        <v>35</v>
      </c>
      <c r="B42" s="3">
        <v>44986</v>
      </c>
      <c r="C42" s="3"/>
    </row>
    <row r="43" spans="1:6">
      <c r="A43" s="2" t="s">
        <v>36</v>
      </c>
      <c r="B43" s="3">
        <v>44988</v>
      </c>
      <c r="C43" s="3"/>
    </row>
    <row r="44" spans="1:6">
      <c r="A44" s="2"/>
      <c r="B44" s="3"/>
      <c r="C44" s="3"/>
    </row>
    <row r="46" spans="1:6">
      <c r="A46" s="1" t="s">
        <v>20</v>
      </c>
    </row>
    <row r="47" spans="1:6">
      <c r="A47" s="2" t="s">
        <v>2</v>
      </c>
      <c r="B47" s="3">
        <v>44564</v>
      </c>
      <c r="E47" s="2" t="s">
        <v>3</v>
      </c>
      <c r="F47">
        <f>+DAYS360(B48,C50,FALSE)+1</f>
        <v>30</v>
      </c>
    </row>
    <row r="48" spans="1:6">
      <c r="A48" s="2" t="s">
        <v>4</v>
      </c>
      <c r="B48" s="3">
        <v>44866</v>
      </c>
      <c r="E48" s="2" t="s">
        <v>5</v>
      </c>
      <c r="F48">
        <f>+DAYS360(C52,C53,FALSE)+1</f>
        <v>31</v>
      </c>
    </row>
    <row r="49" spans="1:6">
      <c r="A49" s="2" t="s">
        <v>6</v>
      </c>
      <c r="B49">
        <v>1</v>
      </c>
      <c r="E49" s="2" t="s">
        <v>7</v>
      </c>
      <c r="F49" s="3">
        <f>+C52</f>
        <v>44896</v>
      </c>
    </row>
    <row r="50" spans="1:6">
      <c r="A50" s="2" t="s">
        <v>8</v>
      </c>
      <c r="B50" t="s">
        <v>9</v>
      </c>
      <c r="C50" s="3">
        <v>44895</v>
      </c>
      <c r="E50" s="2" t="s">
        <v>10</v>
      </c>
      <c r="F50" s="3">
        <v>44936</v>
      </c>
    </row>
    <row r="51" spans="1:6">
      <c r="A51" s="2" t="s">
        <v>11</v>
      </c>
      <c r="B51" t="s">
        <v>12</v>
      </c>
      <c r="E51" s="2" t="s">
        <v>13</v>
      </c>
      <c r="F51" s="3">
        <f>+F50</f>
        <v>44936</v>
      </c>
    </row>
    <row r="52" spans="1:6">
      <c r="A52" s="2" t="s">
        <v>14</v>
      </c>
      <c r="B52" t="s">
        <v>15</v>
      </c>
      <c r="C52" s="3">
        <v>44896</v>
      </c>
      <c r="E52" s="2" t="s">
        <v>31</v>
      </c>
      <c r="F52">
        <v>3</v>
      </c>
    </row>
    <row r="53" spans="1:6">
      <c r="A53" s="2" t="s">
        <v>16</v>
      </c>
      <c r="B53" t="s">
        <v>18</v>
      </c>
      <c r="C53" s="3">
        <v>44926</v>
      </c>
    </row>
    <row r="55" spans="1:6">
      <c r="A55" s="2" t="s">
        <v>32</v>
      </c>
      <c r="B55" s="3">
        <v>44921</v>
      </c>
      <c r="C55" s="3"/>
    </row>
    <row r="56" spans="1:6">
      <c r="A56" s="2" t="s">
        <v>34</v>
      </c>
      <c r="B56">
        <v>10</v>
      </c>
      <c r="C56" s="3"/>
    </row>
    <row r="57" spans="1:6">
      <c r="A57" s="2" t="s">
        <v>35</v>
      </c>
      <c r="B57" s="3">
        <v>44986</v>
      </c>
      <c r="C57" s="3"/>
    </row>
    <row r="58" spans="1:6">
      <c r="A58" s="2" t="s">
        <v>36</v>
      </c>
      <c r="B58" s="3">
        <v>44988</v>
      </c>
    </row>
  </sheetData>
  <mergeCells count="1">
    <mergeCell ref="A1:F1"/>
  </mergeCells>
  <dataValidations count="5">
    <dataValidation type="list" allowBlank="1" showInputMessage="1" showErrorMessage="1" sqref="C24 C38" xr:uid="{34DBB5E7-5982-4A85-84C0-F37E8894602B}">
      <formula1>"Fin de mes,Día exacto"</formula1>
    </dataValidation>
    <dataValidation type="list" allowBlank="1" showInputMessage="1" showErrorMessage="1" sqref="C24 C38" xr:uid="{192F42F3-C8FE-488D-92AE-691F8B6499D2}">
      <formula1>"Sí,No"</formula1>
    </dataValidation>
    <dataValidation type="list" allowBlank="1" showInputMessage="1" showErrorMessage="1" sqref="C23" xr:uid="{4F503283-2995-43E0-824F-1FBA0098FD98}">
      <formula1>"1 mes,2 meses,3 meses"</formula1>
    </dataValidation>
    <dataValidation type="list" allowBlank="1" showInputMessage="1" showErrorMessage="1" sqref="B22 B8 B36 B51" xr:uid="{D1E9EE8F-1E47-4F50-8AFA-374777F73E17}">
      <formula1>"Yes,No"</formula1>
    </dataValidation>
    <dataValidation type="list" allowBlank="1" showInputMessage="1" showErrorMessage="1" sqref="B23 B9 B37 B52" xr:uid="{4E743279-0695-489F-A96F-9A117DFD4F31}">
      <formula1>"1 month,2 months,3 months"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9E181ADC26C94DAE734EF943D31157" ma:contentTypeVersion="13" ma:contentTypeDescription="Ein neues Dokument erstellen." ma:contentTypeScope="" ma:versionID="0e5072f070cf99d925d987c62070f3b3">
  <xsd:schema xmlns:xsd="http://www.w3.org/2001/XMLSchema" xmlns:xs="http://www.w3.org/2001/XMLSchema" xmlns:p="http://schemas.microsoft.com/office/2006/metadata/properties" xmlns:ns2="bd98b371-165d-4e08-a951-49c879f27870" xmlns:ns3="cff65531-c68f-4752-a801-ba5641c279e5" targetNamespace="http://schemas.microsoft.com/office/2006/metadata/properties" ma:root="true" ma:fieldsID="3df04d43b1d4167c4c1b7ddb3e1753c1" ns2:_="" ns3:_="">
    <xsd:import namespace="bd98b371-165d-4e08-a951-49c879f27870"/>
    <xsd:import namespace="cff65531-c68f-4752-a801-ba5641c27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8b371-165d-4e08-a951-49c879f27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5c738b0d-f3db-4ba2-88c6-a0a88db99d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65531-c68f-4752-a801-ba5641c279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e16754-d613-431a-9d58-3d9ece8b3e52}" ma:internalName="TaxCatchAll" ma:showField="CatchAllData" ma:web="cff65531-c68f-4752-a801-ba5641c279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98b371-165d-4e08-a951-49c879f27870">
      <Terms xmlns="http://schemas.microsoft.com/office/infopath/2007/PartnerControls"/>
    </lcf76f155ced4ddcb4097134ff3c332f>
    <TaxCatchAll xmlns="cff65531-c68f-4752-a801-ba5641c279e5" xsi:nil="true"/>
  </documentManagement>
</p:properties>
</file>

<file path=customXml/itemProps1.xml><?xml version="1.0" encoding="utf-8"?>
<ds:datastoreItem xmlns:ds="http://schemas.openxmlformats.org/officeDocument/2006/customXml" ds:itemID="{28BF02B5-7F1D-4161-8F1B-671E625FBC7A}"/>
</file>

<file path=customXml/itemProps2.xml><?xml version="1.0" encoding="utf-8"?>
<ds:datastoreItem xmlns:ds="http://schemas.openxmlformats.org/officeDocument/2006/customXml" ds:itemID="{BBBB22FF-E327-4176-A3FF-E9C0A872B8CB}"/>
</file>

<file path=customXml/itemProps3.xml><?xml version="1.0" encoding="utf-8"?>
<ds:datastoreItem xmlns:ds="http://schemas.openxmlformats.org/officeDocument/2006/customXml" ds:itemID="{FD9C69FF-D1BE-4C70-8212-963507E7A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Daniel Molina</cp:lastModifiedBy>
  <cp:revision/>
  <dcterms:created xsi:type="dcterms:W3CDTF">2023-07-07T15:49:48Z</dcterms:created>
  <dcterms:modified xsi:type="dcterms:W3CDTF">2023-08-03T23:07:38Z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0x0101008D9E181ADC26C94DAE734EF943D31157</vt:lpwstr>
  </property>
  <property fmtid="{D5CDD505-2E9C-101B-9397-08002B2CF9AE}" pid="3" name="MediaServiceImageTags">
    <vt:lpwstr/>
  </property>
</Properties>
</file>